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405" windowWidth="12120" windowHeight="912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<sst xmlns="http://schemas.openxmlformats.org/spreadsheetml/2006/main" count="60" uniqueCount="45">
  <si>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Columbia River below Priest Rapids dam, 14 Aug 1963</t>
  </si>
  <si>
    <t>Savini and Bodhaine (1971), USGS WSP</t>
  </si>
  <si>
    <t>velocity</t>
  </si>
  <si>
    <t>minimum</t>
  </si>
  <si>
    <t>maximum</t>
  </si>
  <si>
    <t>mean</t>
  </si>
  <si>
    <t>N</t>
  </si>
  <si>
    <t>freq 5%</t>
  </si>
  <si>
    <t>freq 55%</t>
  </si>
  <si>
    <t>freq 95%</t>
  </si>
  <si>
    <t>velocity measured at various depths (given in % of total depth)</t>
  </si>
  <si>
    <t>5% of total depth</t>
  </si>
  <si>
    <t>55% of total depth</t>
  </si>
  <si>
    <t>95% of total depth</t>
  </si>
  <si>
    <t>velocity (ft per sec) at a fixed point measured every minute for an hour</t>
  </si>
  <si>
    <t>time (min.)</t>
  </si>
  <si>
    <t>frequency data for the three histograms</t>
  </si>
  <si>
    <t>std dev</t>
  </si>
  <si>
    <t>1.6-1.7</t>
  </si>
  <si>
    <t>1.7-1.8</t>
  </si>
  <si>
    <t>1.8-1.9</t>
  </si>
  <si>
    <t>1.9-2.0</t>
  </si>
  <si>
    <t>2.0-2.1</t>
  </si>
  <si>
    <t>2.1-2.2</t>
  </si>
  <si>
    <t>2.2-2.3</t>
  </si>
  <si>
    <t>2.3-2.4</t>
  </si>
  <si>
    <t>2.4-2.5</t>
  </si>
  <si>
    <t>2.5-2.6</t>
  </si>
  <si>
    <t>2.6-2.7</t>
  </si>
  <si>
    <t>2.7-2.8</t>
  </si>
  <si>
    <t>2.8-2.9</t>
  </si>
  <si>
    <t>2.9-3.0</t>
  </si>
  <si>
    <t>3.0-3.1</t>
  </si>
  <si>
    <t>3.1-3.2</t>
  </si>
  <si>
    <t>3.2-3.3</t>
  </si>
  <si>
    <t>3.3-3.4</t>
  </si>
  <si>
    <t>3.4-3.5</t>
  </si>
  <si>
    <t>3.5-3.6</t>
  </si>
  <si>
    <t>3.6-3.7</t>
  </si>
  <si>
    <t>3.7-3.8</t>
  </si>
  <si>
    <t>3.8-3.9</t>
  </si>
  <si>
    <t>3.9-4.0</t>
  </si>
  <si>
    <t>4.0-4.1</t>
  </si>
  <si>
    <t>4.1-4.2</t>
  </si>
  <si>
    <t>4.2-4.3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</si>
</sst>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8"/>
      <name val="Geneva"/>
      <family val="0"/>
    </font>
    <font>
      <sz val="22"/>
      <color indexed="8"/>
      <name val="Geneva"/>
      <family val="0"/>
    </font>
    <font>
      <sz val="20.2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Geneva"/>
      <family val="0"/>
    </font>
    <font>
      <b/>
      <sz val="18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velocity at three different depths</a:t>
            </a:r>
          </a:p>
        </c:rich>
      </c:tx>
      <c:layout>
        <c:manualLayout>
          <c:xMode val="factor"/>
          <c:yMode val="factor"/>
          <c:x val="-0.021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93"/>
          <c:w val="0.945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5% of depth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Sheet1!$A$84:$A$110</c:f>
              <c:strCache>
                <c:ptCount val="27"/>
                <c:pt idx="0">
                  <c:v>1.6-1.7</c:v>
                </c:pt>
                <c:pt idx="1">
                  <c:v>1.7-1.8</c:v>
                </c:pt>
                <c:pt idx="2">
                  <c:v>1.8-1.9</c:v>
                </c:pt>
                <c:pt idx="3">
                  <c:v>1.9-2.0</c:v>
                </c:pt>
                <c:pt idx="4">
                  <c:v>2.0-2.1</c:v>
                </c:pt>
                <c:pt idx="5">
                  <c:v>2.1-2.2</c:v>
                </c:pt>
                <c:pt idx="6">
                  <c:v>2.2-2.3</c:v>
                </c:pt>
                <c:pt idx="7">
                  <c:v>2.3-2.4</c:v>
                </c:pt>
                <c:pt idx="8">
                  <c:v>2.4-2.5</c:v>
                </c:pt>
                <c:pt idx="9">
                  <c:v>2.5-2.6</c:v>
                </c:pt>
                <c:pt idx="10">
                  <c:v>2.6-2.7</c:v>
                </c:pt>
                <c:pt idx="11">
                  <c:v>2.7-2.8</c:v>
                </c:pt>
                <c:pt idx="12">
                  <c:v>2.8-2.9</c:v>
                </c:pt>
                <c:pt idx="13">
                  <c:v>2.9-3.0</c:v>
                </c:pt>
                <c:pt idx="14">
                  <c:v>3.0-3.1</c:v>
                </c:pt>
                <c:pt idx="15">
                  <c:v>3.1-3.2</c:v>
                </c:pt>
                <c:pt idx="16">
                  <c:v>3.2-3.3</c:v>
                </c:pt>
                <c:pt idx="17">
                  <c:v>3.3-3.4</c:v>
                </c:pt>
                <c:pt idx="18">
                  <c:v>3.4-3.5</c:v>
                </c:pt>
                <c:pt idx="19">
                  <c:v>3.5-3.6</c:v>
                </c:pt>
                <c:pt idx="20">
                  <c:v>3.6-3.7</c:v>
                </c:pt>
                <c:pt idx="21">
                  <c:v>3.7-3.8</c:v>
                </c:pt>
                <c:pt idx="22">
                  <c:v>3.8-3.9</c:v>
                </c:pt>
                <c:pt idx="23">
                  <c:v>3.9-4.0</c:v>
                </c:pt>
                <c:pt idx="24">
                  <c:v>4.0-4.1</c:v>
                </c:pt>
                <c:pt idx="25">
                  <c:v>4.1-4.2</c:v>
                </c:pt>
                <c:pt idx="26">
                  <c:v>4.2-4.3</c:v>
                </c:pt>
              </c:strCache>
            </c:strRef>
          </c:cat>
          <c:val>
            <c:numRef>
              <c:f>Sheet1!$B$84:$B$110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15</c:v>
                </c:pt>
                <c:pt idx="22">
                  <c:v>15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1</c:v>
                </c:pt>
              </c:numCache>
            </c:numRef>
          </c:val>
        </c:ser>
        <c:ser>
          <c:idx val="1"/>
          <c:order val="1"/>
          <c:tx>
            <c:v>55% of depth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Sheet1!$A$84:$A$110</c:f>
              <c:strCache>
                <c:ptCount val="27"/>
                <c:pt idx="0">
                  <c:v>1.6-1.7</c:v>
                </c:pt>
                <c:pt idx="1">
                  <c:v>1.7-1.8</c:v>
                </c:pt>
                <c:pt idx="2">
                  <c:v>1.8-1.9</c:v>
                </c:pt>
                <c:pt idx="3">
                  <c:v>1.9-2.0</c:v>
                </c:pt>
                <c:pt idx="4">
                  <c:v>2.0-2.1</c:v>
                </c:pt>
                <c:pt idx="5">
                  <c:v>2.1-2.2</c:v>
                </c:pt>
                <c:pt idx="6">
                  <c:v>2.2-2.3</c:v>
                </c:pt>
                <c:pt idx="7">
                  <c:v>2.3-2.4</c:v>
                </c:pt>
                <c:pt idx="8">
                  <c:v>2.4-2.5</c:v>
                </c:pt>
                <c:pt idx="9">
                  <c:v>2.5-2.6</c:v>
                </c:pt>
                <c:pt idx="10">
                  <c:v>2.6-2.7</c:v>
                </c:pt>
                <c:pt idx="11">
                  <c:v>2.7-2.8</c:v>
                </c:pt>
                <c:pt idx="12">
                  <c:v>2.8-2.9</c:v>
                </c:pt>
                <c:pt idx="13">
                  <c:v>2.9-3.0</c:v>
                </c:pt>
                <c:pt idx="14">
                  <c:v>3.0-3.1</c:v>
                </c:pt>
                <c:pt idx="15">
                  <c:v>3.1-3.2</c:v>
                </c:pt>
                <c:pt idx="16">
                  <c:v>3.2-3.3</c:v>
                </c:pt>
                <c:pt idx="17">
                  <c:v>3.3-3.4</c:v>
                </c:pt>
                <c:pt idx="18">
                  <c:v>3.4-3.5</c:v>
                </c:pt>
                <c:pt idx="19">
                  <c:v>3.5-3.6</c:v>
                </c:pt>
                <c:pt idx="20">
                  <c:v>3.6-3.7</c:v>
                </c:pt>
                <c:pt idx="21">
                  <c:v>3.7-3.8</c:v>
                </c:pt>
                <c:pt idx="22">
                  <c:v>3.8-3.9</c:v>
                </c:pt>
                <c:pt idx="23">
                  <c:v>3.9-4.0</c:v>
                </c:pt>
                <c:pt idx="24">
                  <c:v>4.0-4.1</c:v>
                </c:pt>
                <c:pt idx="25">
                  <c:v>4.1-4.2</c:v>
                </c:pt>
                <c:pt idx="26">
                  <c:v>4.2-4.3</c:v>
                </c:pt>
              </c:strCache>
            </c:strRef>
          </c:cat>
          <c:val>
            <c:numRef>
              <c:f>Sheet1!$C$84:$C$110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11</c:v>
                </c:pt>
                <c:pt idx="17">
                  <c:v>16</c:v>
                </c:pt>
                <c:pt idx="18">
                  <c:v>8</c:v>
                </c:pt>
                <c:pt idx="19">
                  <c:v>14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v>95% of depth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Sheet1!$A$84:$A$110</c:f>
              <c:strCache>
                <c:ptCount val="27"/>
                <c:pt idx="0">
                  <c:v>1.6-1.7</c:v>
                </c:pt>
                <c:pt idx="1">
                  <c:v>1.7-1.8</c:v>
                </c:pt>
                <c:pt idx="2">
                  <c:v>1.8-1.9</c:v>
                </c:pt>
                <c:pt idx="3">
                  <c:v>1.9-2.0</c:v>
                </c:pt>
                <c:pt idx="4">
                  <c:v>2.0-2.1</c:v>
                </c:pt>
                <c:pt idx="5">
                  <c:v>2.1-2.2</c:v>
                </c:pt>
                <c:pt idx="6">
                  <c:v>2.2-2.3</c:v>
                </c:pt>
                <c:pt idx="7">
                  <c:v>2.3-2.4</c:v>
                </c:pt>
                <c:pt idx="8">
                  <c:v>2.4-2.5</c:v>
                </c:pt>
                <c:pt idx="9">
                  <c:v>2.5-2.6</c:v>
                </c:pt>
                <c:pt idx="10">
                  <c:v>2.6-2.7</c:v>
                </c:pt>
                <c:pt idx="11">
                  <c:v>2.7-2.8</c:v>
                </c:pt>
                <c:pt idx="12">
                  <c:v>2.8-2.9</c:v>
                </c:pt>
                <c:pt idx="13">
                  <c:v>2.9-3.0</c:v>
                </c:pt>
                <c:pt idx="14">
                  <c:v>3.0-3.1</c:v>
                </c:pt>
                <c:pt idx="15">
                  <c:v>3.1-3.2</c:v>
                </c:pt>
                <c:pt idx="16">
                  <c:v>3.2-3.3</c:v>
                </c:pt>
                <c:pt idx="17">
                  <c:v>3.3-3.4</c:v>
                </c:pt>
                <c:pt idx="18">
                  <c:v>3.4-3.5</c:v>
                </c:pt>
                <c:pt idx="19">
                  <c:v>3.5-3.6</c:v>
                </c:pt>
                <c:pt idx="20">
                  <c:v>3.6-3.7</c:v>
                </c:pt>
                <c:pt idx="21">
                  <c:v>3.7-3.8</c:v>
                </c:pt>
                <c:pt idx="22">
                  <c:v>3.8-3.9</c:v>
                </c:pt>
                <c:pt idx="23">
                  <c:v>3.9-4.0</c:v>
                </c:pt>
                <c:pt idx="24">
                  <c:v>4.0-4.1</c:v>
                </c:pt>
                <c:pt idx="25">
                  <c:v>4.1-4.2</c:v>
                </c:pt>
                <c:pt idx="26">
                  <c:v>4.2-4.3</c:v>
                </c:pt>
              </c:strCache>
            </c:strRef>
          </c:cat>
          <c:val>
            <c:numRef>
              <c:f>Sheet1!$D$84:$D$110</c:f>
              <c:numCache>
                <c:ptCount val="27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70"/>
        <c:gapWidth val="0"/>
        <c:axId val="64813230"/>
        <c:axId val="46448159"/>
      </c:bar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velocity (feet per second)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448159"/>
        <c:crosses val="autoZero"/>
        <c:auto val="1"/>
        <c:lblOffset val="100"/>
        <c:tickLblSkip val="4"/>
        <c:noMultiLvlLbl val="0"/>
      </c:catAx>
      <c:valAx>
        <c:axId val="46448159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813230"/>
        <c:crossesAt val="1"/>
        <c:crossBetween val="between"/>
        <c:dispUnits/>
        <c:majorUnit val="4"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169"/>
          <c:w val="0.2737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0.9375</cdr:y>
    </cdr:from>
    <cdr:to>
      <cdr:x>0.87575</cdr:x>
      <cdr:y>0.98675</cdr:y>
    </cdr:to>
    <cdr:sp fLocksText="0">
      <cdr:nvSpPr>
        <cdr:cNvPr id="1" name="Text Box 4"/>
        <cdr:cNvSpPr txBox="1">
          <a:spLocks noChangeArrowheads="1"/>
        </cdr:cNvSpPr>
      </cdr:nvSpPr>
      <cdr:spPr>
        <a:xfrm>
          <a:off x="7400925" y="5562600"/>
          <a:ext cx="200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5" sqref="A5"/>
    </sheetView>
  </sheetViews>
  <sheetFormatPr defaultColWidth="11.375" defaultRowHeight="12"/>
  <sheetData>
    <row r="1" ht="12">
      <c r="A1" t="s">
        <v>1</v>
      </c>
    </row>
    <row r="2" ht="12">
      <c r="A2" t="s">
        <v>0</v>
      </c>
    </row>
    <row r="3" ht="12">
      <c r="A3" t="s">
        <v>14</v>
      </c>
    </row>
    <row r="4" ht="12">
      <c r="A4" t="s">
        <v>10</v>
      </c>
    </row>
    <row r="6" spans="1:7" ht="12">
      <c r="A6" t="s">
        <v>11</v>
      </c>
      <c r="D6" t="s">
        <v>12</v>
      </c>
      <c r="G6" t="s">
        <v>13</v>
      </c>
    </row>
    <row r="7" spans="1:8" ht="12">
      <c r="A7" t="s">
        <v>15</v>
      </c>
      <c r="B7" t="s">
        <v>2</v>
      </c>
      <c r="D7" t="s">
        <v>15</v>
      </c>
      <c r="E7" t="s">
        <v>2</v>
      </c>
      <c r="G7" t="s">
        <v>15</v>
      </c>
      <c r="H7" t="s">
        <v>2</v>
      </c>
    </row>
    <row r="8" spans="1:8" ht="12">
      <c r="A8">
        <v>1</v>
      </c>
      <c r="B8" s="1">
        <v>3.96</v>
      </c>
      <c r="C8" s="2"/>
      <c r="D8">
        <v>1</v>
      </c>
      <c r="E8" s="1">
        <v>3.5</v>
      </c>
      <c r="G8">
        <v>1</v>
      </c>
      <c r="H8" s="1">
        <v>2.28</v>
      </c>
    </row>
    <row r="9" spans="1:8" ht="12">
      <c r="A9">
        <f>A8+1</f>
        <v>2</v>
      </c>
      <c r="B9" s="1">
        <v>4</v>
      </c>
      <c r="C9" s="2"/>
      <c r="D9">
        <f>D8+1</f>
        <v>2</v>
      </c>
      <c r="E9" s="1">
        <v>3.24</v>
      </c>
      <c r="G9">
        <f>G8+1</f>
        <v>2</v>
      </c>
      <c r="H9" s="1">
        <v>2.03</v>
      </c>
    </row>
    <row r="10" spans="1:8" ht="12">
      <c r="A10">
        <f aca="true" t="shared" si="0" ref="A10:A73">A9+1</f>
        <v>3</v>
      </c>
      <c r="B10" s="1">
        <v>4.14</v>
      </c>
      <c r="C10" s="2"/>
      <c r="D10">
        <f aca="true" t="shared" si="1" ref="D10:D73">D9+1</f>
        <v>3</v>
      </c>
      <c r="E10" s="1">
        <v>3.06</v>
      </c>
      <c r="G10">
        <f aca="true" t="shared" si="2" ref="G10:G73">G9+1</f>
        <v>3</v>
      </c>
      <c r="H10" s="1">
        <v>1.66</v>
      </c>
    </row>
    <row r="11" spans="1:8" ht="12">
      <c r="A11">
        <f t="shared" si="0"/>
        <v>4</v>
      </c>
      <c r="B11" s="1">
        <v>4.11</v>
      </c>
      <c r="C11" s="2"/>
      <c r="D11">
        <f t="shared" si="1"/>
        <v>4</v>
      </c>
      <c r="E11" s="1">
        <v>3.42</v>
      </c>
      <c r="G11">
        <f t="shared" si="2"/>
        <v>4</v>
      </c>
      <c r="H11" s="1">
        <v>2.1</v>
      </c>
    </row>
    <row r="12" spans="1:8" ht="12">
      <c r="A12">
        <f t="shared" si="0"/>
        <v>5</v>
      </c>
      <c r="B12" s="1">
        <v>3.82</v>
      </c>
      <c r="C12" s="2"/>
      <c r="D12">
        <f t="shared" si="1"/>
        <v>5</v>
      </c>
      <c r="E12" s="1">
        <v>3.39</v>
      </c>
      <c r="G12">
        <f t="shared" si="2"/>
        <v>5</v>
      </c>
      <c r="H12" s="1">
        <v>2.06</v>
      </c>
    </row>
    <row r="13" spans="1:8" ht="12">
      <c r="A13">
        <f t="shared" si="0"/>
        <v>6</v>
      </c>
      <c r="B13" s="1">
        <v>3.96</v>
      </c>
      <c r="C13" s="2"/>
      <c r="D13">
        <f t="shared" si="1"/>
        <v>6</v>
      </c>
      <c r="E13" s="1">
        <v>3.31</v>
      </c>
      <c r="G13">
        <f t="shared" si="2"/>
        <v>6</v>
      </c>
      <c r="H13" s="1">
        <v>1.7</v>
      </c>
    </row>
    <row r="14" spans="1:8" ht="12">
      <c r="A14">
        <f t="shared" si="0"/>
        <v>7</v>
      </c>
      <c r="B14" s="1">
        <v>4.07</v>
      </c>
      <c r="C14" s="2"/>
      <c r="D14">
        <f t="shared" si="1"/>
        <v>7</v>
      </c>
      <c r="E14" s="1">
        <v>3.46</v>
      </c>
      <c r="G14">
        <f t="shared" si="2"/>
        <v>7</v>
      </c>
      <c r="H14" s="1">
        <v>1.95</v>
      </c>
    </row>
    <row r="15" spans="1:8" ht="12">
      <c r="A15">
        <f t="shared" si="0"/>
        <v>8</v>
      </c>
      <c r="B15" s="1">
        <v>4.04</v>
      </c>
      <c r="C15" s="2"/>
      <c r="D15">
        <f t="shared" si="1"/>
        <v>8</v>
      </c>
      <c r="E15" s="1">
        <v>3.57</v>
      </c>
      <c r="G15">
        <f t="shared" si="2"/>
        <v>8</v>
      </c>
      <c r="H15" s="1">
        <v>2.39</v>
      </c>
    </row>
    <row r="16" spans="1:8" ht="12">
      <c r="A16">
        <f t="shared" si="0"/>
        <v>9</v>
      </c>
      <c r="B16" s="1">
        <v>3.85</v>
      </c>
      <c r="D16">
        <f t="shared" si="1"/>
        <v>9</v>
      </c>
      <c r="E16" s="1">
        <v>3.13</v>
      </c>
      <c r="G16">
        <f t="shared" si="2"/>
        <v>9</v>
      </c>
      <c r="H16" s="1">
        <v>1.95</v>
      </c>
    </row>
    <row r="17" spans="1:8" ht="12">
      <c r="A17">
        <f t="shared" si="0"/>
        <v>10</v>
      </c>
      <c r="B17" s="1">
        <v>3.82</v>
      </c>
      <c r="D17">
        <f t="shared" si="1"/>
        <v>10</v>
      </c>
      <c r="E17" s="1">
        <v>3.2</v>
      </c>
      <c r="G17">
        <f t="shared" si="2"/>
        <v>10</v>
      </c>
      <c r="H17" s="1">
        <v>1.66</v>
      </c>
    </row>
    <row r="18" spans="1:8" ht="12">
      <c r="A18">
        <f t="shared" si="0"/>
        <v>11</v>
      </c>
      <c r="B18" s="1">
        <v>3.71</v>
      </c>
      <c r="D18">
        <f t="shared" si="1"/>
        <v>11</v>
      </c>
      <c r="E18" s="1">
        <v>3.02</v>
      </c>
      <c r="G18">
        <f t="shared" si="2"/>
        <v>11</v>
      </c>
      <c r="H18" s="1">
        <v>2.14</v>
      </c>
    </row>
    <row r="19" spans="1:8" ht="12">
      <c r="A19">
        <f t="shared" si="0"/>
        <v>12</v>
      </c>
      <c r="B19" s="1">
        <v>4.14</v>
      </c>
      <c r="D19">
        <f t="shared" si="1"/>
        <v>12</v>
      </c>
      <c r="E19" s="1">
        <v>3.31</v>
      </c>
      <c r="G19">
        <f t="shared" si="2"/>
        <v>12</v>
      </c>
      <c r="H19" s="1">
        <v>1.92</v>
      </c>
    </row>
    <row r="20" spans="1:8" ht="12">
      <c r="A20">
        <f t="shared" si="0"/>
        <v>13</v>
      </c>
      <c r="B20" s="1">
        <v>3.78</v>
      </c>
      <c r="D20">
        <f t="shared" si="1"/>
        <v>13</v>
      </c>
      <c r="E20" s="1">
        <v>3.28</v>
      </c>
      <c r="G20">
        <f t="shared" si="2"/>
        <v>13</v>
      </c>
      <c r="H20" s="1">
        <v>2.17</v>
      </c>
    </row>
    <row r="21" spans="1:8" ht="12">
      <c r="A21">
        <f t="shared" si="0"/>
        <v>14</v>
      </c>
      <c r="B21" s="1">
        <v>3.56</v>
      </c>
      <c r="D21">
        <f t="shared" si="1"/>
        <v>14</v>
      </c>
      <c r="E21" s="1">
        <v>2.72</v>
      </c>
      <c r="G21">
        <f t="shared" si="2"/>
        <v>14</v>
      </c>
      <c r="H21" s="1">
        <v>1.62</v>
      </c>
    </row>
    <row r="22" spans="1:8" ht="12">
      <c r="A22">
        <f t="shared" si="0"/>
        <v>15</v>
      </c>
      <c r="B22" s="1">
        <v>3.74</v>
      </c>
      <c r="D22">
        <f t="shared" si="1"/>
        <v>15</v>
      </c>
      <c r="E22" s="1">
        <v>2.87</v>
      </c>
      <c r="G22">
        <f t="shared" si="2"/>
        <v>15</v>
      </c>
      <c r="H22" s="1">
        <v>1.84</v>
      </c>
    </row>
    <row r="23" spans="1:8" ht="12">
      <c r="A23">
        <f t="shared" si="0"/>
        <v>16</v>
      </c>
      <c r="B23" s="1">
        <v>3.96</v>
      </c>
      <c r="D23">
        <f t="shared" si="1"/>
        <v>16</v>
      </c>
      <c r="E23" s="1">
        <v>3.53</v>
      </c>
      <c r="G23">
        <f t="shared" si="2"/>
        <v>16</v>
      </c>
      <c r="H23" s="1">
        <v>2.32</v>
      </c>
    </row>
    <row r="24" spans="1:8" ht="12">
      <c r="A24">
        <f t="shared" si="0"/>
        <v>17</v>
      </c>
      <c r="B24" s="1">
        <v>3.78</v>
      </c>
      <c r="D24">
        <f t="shared" si="1"/>
        <v>17</v>
      </c>
      <c r="E24" s="1">
        <v>3.36</v>
      </c>
      <c r="G24">
        <f t="shared" si="2"/>
        <v>17</v>
      </c>
      <c r="H24" s="1">
        <v>2.17</v>
      </c>
    </row>
    <row r="25" spans="1:8" ht="12">
      <c r="A25">
        <f t="shared" si="0"/>
        <v>18</v>
      </c>
      <c r="B25" s="1">
        <v>3.74</v>
      </c>
      <c r="D25">
        <f t="shared" si="1"/>
        <v>18</v>
      </c>
      <c r="E25" s="1">
        <v>3.17</v>
      </c>
      <c r="G25">
        <f t="shared" si="2"/>
        <v>18</v>
      </c>
      <c r="H25" s="1">
        <v>1.62</v>
      </c>
    </row>
    <row r="26" spans="1:8" ht="12">
      <c r="A26">
        <f t="shared" si="0"/>
        <v>19</v>
      </c>
      <c r="B26" s="1">
        <v>3.78</v>
      </c>
      <c r="D26">
        <f t="shared" si="1"/>
        <v>19</v>
      </c>
      <c r="E26" s="1">
        <v>3.24</v>
      </c>
      <c r="G26">
        <f t="shared" si="2"/>
        <v>19</v>
      </c>
      <c r="H26" s="1">
        <v>2.14</v>
      </c>
    </row>
    <row r="27" spans="1:8" ht="12">
      <c r="A27">
        <f t="shared" si="0"/>
        <v>20</v>
      </c>
      <c r="B27" s="1">
        <v>3.82</v>
      </c>
      <c r="D27">
        <f t="shared" si="1"/>
        <v>20</v>
      </c>
      <c r="E27" s="1">
        <v>3.35</v>
      </c>
      <c r="G27">
        <f t="shared" si="2"/>
        <v>20</v>
      </c>
      <c r="H27" s="1">
        <v>2.36</v>
      </c>
    </row>
    <row r="28" spans="1:8" ht="12">
      <c r="A28">
        <f t="shared" si="0"/>
        <v>21</v>
      </c>
      <c r="B28" s="1">
        <v>3.78</v>
      </c>
      <c r="D28">
        <f t="shared" si="1"/>
        <v>21</v>
      </c>
      <c r="E28" s="1">
        <v>3.06</v>
      </c>
      <c r="G28">
        <f t="shared" si="2"/>
        <v>21</v>
      </c>
      <c r="H28" s="1">
        <v>2.03</v>
      </c>
    </row>
    <row r="29" spans="1:8" ht="12">
      <c r="A29">
        <f t="shared" si="0"/>
        <v>22</v>
      </c>
      <c r="B29" s="1">
        <v>4.07</v>
      </c>
      <c r="D29">
        <f t="shared" si="1"/>
        <v>22</v>
      </c>
      <c r="E29" s="1">
        <v>3.46</v>
      </c>
      <c r="G29">
        <f t="shared" si="2"/>
        <v>22</v>
      </c>
      <c r="H29" s="1">
        <v>2.1</v>
      </c>
    </row>
    <row r="30" spans="1:8" ht="12">
      <c r="A30">
        <f t="shared" si="0"/>
        <v>23</v>
      </c>
      <c r="B30" s="1">
        <v>3.74</v>
      </c>
      <c r="D30">
        <f t="shared" si="1"/>
        <v>23</v>
      </c>
      <c r="E30" s="1">
        <v>3.13</v>
      </c>
      <c r="G30">
        <f t="shared" si="2"/>
        <v>23</v>
      </c>
      <c r="H30" s="1">
        <v>1.88</v>
      </c>
    </row>
    <row r="31" spans="1:8" ht="12">
      <c r="A31">
        <f t="shared" si="0"/>
        <v>24</v>
      </c>
      <c r="B31" s="1">
        <v>3.71</v>
      </c>
      <c r="D31">
        <f t="shared" si="1"/>
        <v>24</v>
      </c>
      <c r="E31" s="1">
        <v>3.42</v>
      </c>
      <c r="G31">
        <f t="shared" si="2"/>
        <v>24</v>
      </c>
      <c r="H31" s="1">
        <v>2.14</v>
      </c>
    </row>
    <row r="32" spans="1:8" ht="12">
      <c r="A32">
        <f t="shared" si="0"/>
        <v>25</v>
      </c>
      <c r="B32" s="1">
        <v>4.04</v>
      </c>
      <c r="D32">
        <f t="shared" si="1"/>
        <v>25</v>
      </c>
      <c r="E32" s="1">
        <v>3.5</v>
      </c>
      <c r="G32">
        <f t="shared" si="2"/>
        <v>25</v>
      </c>
      <c r="H32" s="1">
        <v>1.81</v>
      </c>
    </row>
    <row r="33" spans="1:8" ht="12">
      <c r="A33">
        <f t="shared" si="0"/>
        <v>26</v>
      </c>
      <c r="B33" s="1">
        <v>4.22</v>
      </c>
      <c r="D33">
        <f t="shared" si="1"/>
        <v>26</v>
      </c>
      <c r="E33" s="1">
        <v>3.39</v>
      </c>
      <c r="G33">
        <f t="shared" si="2"/>
        <v>26</v>
      </c>
      <c r="H33" s="1">
        <v>2.06</v>
      </c>
    </row>
    <row r="34" spans="1:8" ht="12">
      <c r="A34">
        <f t="shared" si="0"/>
        <v>27</v>
      </c>
      <c r="B34" s="1">
        <v>3.89</v>
      </c>
      <c r="D34">
        <f t="shared" si="1"/>
        <v>27</v>
      </c>
      <c r="E34" s="1">
        <v>3.57</v>
      </c>
      <c r="G34">
        <f t="shared" si="2"/>
        <v>27</v>
      </c>
      <c r="H34" s="1">
        <v>2.32</v>
      </c>
    </row>
    <row r="35" spans="1:8" ht="12">
      <c r="A35">
        <f t="shared" si="0"/>
        <v>28</v>
      </c>
      <c r="B35" s="1">
        <v>3.96</v>
      </c>
      <c r="D35">
        <f t="shared" si="1"/>
        <v>28</v>
      </c>
      <c r="E35" s="1">
        <v>3.76</v>
      </c>
      <c r="G35">
        <f t="shared" si="2"/>
        <v>28</v>
      </c>
      <c r="H35">
        <v>2.32</v>
      </c>
    </row>
    <row r="36" spans="1:8" ht="12">
      <c r="A36">
        <f t="shared" si="0"/>
        <v>29</v>
      </c>
      <c r="B36" s="1">
        <v>3.89</v>
      </c>
      <c r="D36">
        <f t="shared" si="1"/>
        <v>29</v>
      </c>
      <c r="E36" s="1">
        <v>3.64</v>
      </c>
      <c r="G36">
        <f t="shared" si="2"/>
        <v>29</v>
      </c>
      <c r="H36" s="1">
        <v>2.5</v>
      </c>
    </row>
    <row r="37" spans="1:8" ht="12">
      <c r="A37">
        <f t="shared" si="0"/>
        <v>30</v>
      </c>
      <c r="B37" s="1">
        <v>3.89</v>
      </c>
      <c r="D37">
        <f t="shared" si="1"/>
        <v>30</v>
      </c>
      <c r="E37" s="1">
        <v>3.28</v>
      </c>
      <c r="G37">
        <f t="shared" si="2"/>
        <v>30</v>
      </c>
      <c r="H37" s="1">
        <v>2.03</v>
      </c>
    </row>
    <row r="38" spans="1:8" ht="12">
      <c r="A38">
        <f t="shared" si="0"/>
        <v>31</v>
      </c>
      <c r="B38" s="1">
        <v>4.11</v>
      </c>
      <c r="D38">
        <f t="shared" si="1"/>
        <v>31</v>
      </c>
      <c r="E38" s="1">
        <v>3.68</v>
      </c>
      <c r="G38">
        <f t="shared" si="2"/>
        <v>31</v>
      </c>
      <c r="H38" s="1">
        <v>2.21</v>
      </c>
    </row>
    <row r="39" spans="1:8" ht="12">
      <c r="A39">
        <f t="shared" si="0"/>
        <v>32</v>
      </c>
      <c r="B39" s="1">
        <v>3.78</v>
      </c>
      <c r="D39">
        <f t="shared" si="1"/>
        <v>32</v>
      </c>
      <c r="E39" s="1">
        <v>3.46</v>
      </c>
      <c r="G39">
        <f t="shared" si="2"/>
        <v>32</v>
      </c>
      <c r="H39" s="1">
        <v>2.21</v>
      </c>
    </row>
    <row r="40" spans="1:8" ht="12">
      <c r="A40">
        <f t="shared" si="0"/>
        <v>33</v>
      </c>
      <c r="B40" s="1">
        <v>3.56</v>
      </c>
      <c r="D40">
        <f t="shared" si="1"/>
        <v>33</v>
      </c>
      <c r="E40" s="1">
        <v>3.31</v>
      </c>
      <c r="G40">
        <f t="shared" si="2"/>
        <v>33</v>
      </c>
      <c r="H40" s="1">
        <v>2.25</v>
      </c>
    </row>
    <row r="41" spans="1:8" ht="12">
      <c r="A41">
        <f t="shared" si="0"/>
        <v>34</v>
      </c>
      <c r="B41" s="1">
        <v>3.74</v>
      </c>
      <c r="D41">
        <f t="shared" si="1"/>
        <v>34</v>
      </c>
      <c r="E41" s="1">
        <v>3.02</v>
      </c>
      <c r="G41">
        <f t="shared" si="2"/>
        <v>34</v>
      </c>
      <c r="H41" s="1">
        <v>2.06</v>
      </c>
    </row>
    <row r="42" spans="1:8" ht="12">
      <c r="A42">
        <f t="shared" si="0"/>
        <v>35</v>
      </c>
      <c r="B42" s="1">
        <v>3.96</v>
      </c>
      <c r="D42">
        <f t="shared" si="1"/>
        <v>35</v>
      </c>
      <c r="E42" s="1">
        <v>3.35</v>
      </c>
      <c r="G42">
        <f t="shared" si="2"/>
        <v>35</v>
      </c>
      <c r="H42" s="1">
        <v>1.84</v>
      </c>
    </row>
    <row r="43" spans="1:8" ht="12">
      <c r="A43">
        <f t="shared" si="0"/>
        <v>36</v>
      </c>
      <c r="B43" s="1">
        <v>3.82</v>
      </c>
      <c r="D43">
        <f t="shared" si="1"/>
        <v>36</v>
      </c>
      <c r="E43" s="1">
        <v>3.35</v>
      </c>
      <c r="G43">
        <f t="shared" si="2"/>
        <v>36</v>
      </c>
      <c r="H43" s="1">
        <v>2.17</v>
      </c>
    </row>
    <row r="44" spans="1:8" ht="12">
      <c r="A44">
        <f t="shared" si="0"/>
        <v>37</v>
      </c>
      <c r="B44" s="1">
        <v>3.67</v>
      </c>
      <c r="D44">
        <f t="shared" si="1"/>
        <v>37</v>
      </c>
      <c r="E44" s="1">
        <v>3.31</v>
      </c>
      <c r="G44">
        <f t="shared" si="2"/>
        <v>37</v>
      </c>
      <c r="H44" s="1">
        <v>2.5</v>
      </c>
    </row>
    <row r="45" spans="1:8" ht="12">
      <c r="A45">
        <f t="shared" si="0"/>
        <v>38</v>
      </c>
      <c r="B45" s="1">
        <v>3.78</v>
      </c>
      <c r="D45">
        <f t="shared" si="1"/>
        <v>38</v>
      </c>
      <c r="E45" s="1">
        <v>3.17</v>
      </c>
      <c r="G45">
        <f t="shared" si="2"/>
        <v>38</v>
      </c>
      <c r="H45" s="1">
        <v>1.95</v>
      </c>
    </row>
    <row r="46" spans="1:8" ht="12">
      <c r="A46">
        <f t="shared" si="0"/>
        <v>39</v>
      </c>
      <c r="B46" s="1">
        <v>3.82</v>
      </c>
      <c r="D46">
        <f t="shared" si="1"/>
        <v>39</v>
      </c>
      <c r="E46" s="1">
        <v>3.42</v>
      </c>
      <c r="G46">
        <f t="shared" si="2"/>
        <v>39</v>
      </c>
      <c r="H46" s="1">
        <v>2.21</v>
      </c>
    </row>
    <row r="47" spans="1:8" ht="12">
      <c r="A47">
        <f t="shared" si="0"/>
        <v>40</v>
      </c>
      <c r="B47" s="1">
        <v>3.96</v>
      </c>
      <c r="D47">
        <f t="shared" si="1"/>
        <v>40</v>
      </c>
      <c r="E47" s="1">
        <v>3.28</v>
      </c>
      <c r="G47">
        <f t="shared" si="2"/>
        <v>40</v>
      </c>
      <c r="H47" s="1">
        <v>2.25</v>
      </c>
    </row>
    <row r="48" spans="1:8" ht="12">
      <c r="A48">
        <f t="shared" si="0"/>
        <v>41</v>
      </c>
      <c r="B48" s="1">
        <v>3.93</v>
      </c>
      <c r="D48">
        <f t="shared" si="1"/>
        <v>41</v>
      </c>
      <c r="E48" s="1">
        <v>3.28</v>
      </c>
      <c r="G48">
        <f t="shared" si="2"/>
        <v>41</v>
      </c>
      <c r="H48" s="1">
        <v>2.43</v>
      </c>
    </row>
    <row r="49" spans="1:8" ht="12">
      <c r="A49">
        <f t="shared" si="0"/>
        <v>42</v>
      </c>
      <c r="B49" s="1">
        <v>4.18</v>
      </c>
      <c r="D49">
        <f t="shared" si="1"/>
        <v>42</v>
      </c>
      <c r="E49" s="1">
        <v>3.94</v>
      </c>
      <c r="G49">
        <f t="shared" si="2"/>
        <v>42</v>
      </c>
      <c r="H49" s="1">
        <v>2.5</v>
      </c>
    </row>
    <row r="50" spans="1:8" ht="12">
      <c r="A50">
        <f t="shared" si="0"/>
        <v>43</v>
      </c>
      <c r="B50" s="1">
        <v>3.93</v>
      </c>
      <c r="D50">
        <f t="shared" si="1"/>
        <v>43</v>
      </c>
      <c r="E50" s="1">
        <v>3.5</v>
      </c>
      <c r="G50">
        <f t="shared" si="2"/>
        <v>43</v>
      </c>
      <c r="H50" s="1">
        <v>2.39</v>
      </c>
    </row>
    <row r="51" spans="1:8" ht="12">
      <c r="A51">
        <f t="shared" si="0"/>
        <v>44</v>
      </c>
      <c r="B51" s="1">
        <v>4.04</v>
      </c>
      <c r="D51">
        <f t="shared" si="1"/>
        <v>44</v>
      </c>
      <c r="E51" s="1">
        <v>3.5</v>
      </c>
      <c r="G51">
        <f t="shared" si="2"/>
        <v>44</v>
      </c>
      <c r="H51" s="1">
        <v>2.32</v>
      </c>
    </row>
    <row r="52" spans="1:8" ht="12">
      <c r="A52">
        <f t="shared" si="0"/>
        <v>45</v>
      </c>
      <c r="B52" s="1">
        <v>4</v>
      </c>
      <c r="D52">
        <f t="shared" si="1"/>
        <v>45</v>
      </c>
      <c r="E52" s="1">
        <v>3.5</v>
      </c>
      <c r="G52">
        <f t="shared" si="2"/>
        <v>45</v>
      </c>
      <c r="H52" s="1">
        <v>2.06</v>
      </c>
    </row>
    <row r="53" spans="1:8" ht="12">
      <c r="A53">
        <f t="shared" si="0"/>
        <v>46</v>
      </c>
      <c r="B53" s="1">
        <v>3.93</v>
      </c>
      <c r="D53">
        <f t="shared" si="1"/>
        <v>46</v>
      </c>
      <c r="E53" s="1">
        <v>3.53</v>
      </c>
      <c r="G53">
        <f t="shared" si="2"/>
        <v>46</v>
      </c>
      <c r="H53" s="1">
        <v>1.95</v>
      </c>
    </row>
    <row r="54" spans="1:8" ht="12">
      <c r="A54">
        <f t="shared" si="0"/>
        <v>47</v>
      </c>
      <c r="B54" s="1">
        <v>4.18</v>
      </c>
      <c r="D54">
        <f t="shared" si="1"/>
        <v>47</v>
      </c>
      <c r="E54" s="1">
        <v>3.46</v>
      </c>
      <c r="G54">
        <f t="shared" si="2"/>
        <v>47</v>
      </c>
      <c r="H54" s="1">
        <v>2.47</v>
      </c>
    </row>
    <row r="55" spans="1:8" ht="12">
      <c r="A55">
        <f t="shared" si="0"/>
        <v>48</v>
      </c>
      <c r="B55" s="1">
        <v>3.85</v>
      </c>
      <c r="C55" s="1"/>
      <c r="D55">
        <f t="shared" si="1"/>
        <v>48</v>
      </c>
      <c r="E55" s="1">
        <v>3.24</v>
      </c>
      <c r="G55">
        <f t="shared" si="2"/>
        <v>48</v>
      </c>
      <c r="H55" s="1">
        <v>2.1</v>
      </c>
    </row>
    <row r="56" spans="1:9" ht="12">
      <c r="A56">
        <f t="shared" si="0"/>
        <v>49</v>
      </c>
      <c r="B56" s="1">
        <v>3.85</v>
      </c>
      <c r="C56" s="1"/>
      <c r="D56">
        <f t="shared" si="1"/>
        <v>49</v>
      </c>
      <c r="E56" s="1">
        <v>3.5</v>
      </c>
      <c r="G56">
        <f t="shared" si="2"/>
        <v>49</v>
      </c>
      <c r="H56" s="1">
        <v>2.14</v>
      </c>
      <c r="I56" s="1"/>
    </row>
    <row r="57" spans="1:9" ht="12">
      <c r="A57">
        <f t="shared" si="0"/>
        <v>50</v>
      </c>
      <c r="B57" s="1">
        <v>3.93</v>
      </c>
      <c r="C57" s="1"/>
      <c r="D57">
        <f t="shared" si="1"/>
        <v>50</v>
      </c>
      <c r="E57" s="1">
        <v>3.61</v>
      </c>
      <c r="G57">
        <f t="shared" si="2"/>
        <v>50</v>
      </c>
      <c r="H57" s="1">
        <v>2.43</v>
      </c>
      <c r="I57" s="1"/>
    </row>
    <row r="58" spans="1:8" ht="12">
      <c r="A58">
        <f t="shared" si="0"/>
        <v>51</v>
      </c>
      <c r="B58" s="1">
        <v>3.89</v>
      </c>
      <c r="C58" s="1"/>
      <c r="D58">
        <f t="shared" si="1"/>
        <v>51</v>
      </c>
      <c r="E58" s="1">
        <v>3.5</v>
      </c>
      <c r="G58">
        <f t="shared" si="2"/>
        <v>51</v>
      </c>
      <c r="H58" s="1">
        <v>2.21</v>
      </c>
    </row>
    <row r="59" spans="1:9" ht="12">
      <c r="A59">
        <f t="shared" si="0"/>
        <v>52</v>
      </c>
      <c r="B59" s="1">
        <v>3.67</v>
      </c>
      <c r="C59" s="1"/>
      <c r="D59">
        <f t="shared" si="1"/>
        <v>52</v>
      </c>
      <c r="E59" s="1">
        <v>3.35</v>
      </c>
      <c r="G59">
        <f t="shared" si="2"/>
        <v>52</v>
      </c>
      <c r="H59" s="1">
        <v>1.92</v>
      </c>
      <c r="I59" s="1"/>
    </row>
    <row r="60" spans="1:9" ht="12">
      <c r="A60">
        <f t="shared" si="0"/>
        <v>53</v>
      </c>
      <c r="B60" s="1">
        <v>3.63</v>
      </c>
      <c r="C60" s="1"/>
      <c r="D60">
        <f t="shared" si="1"/>
        <v>53</v>
      </c>
      <c r="E60" s="1">
        <v>3.28</v>
      </c>
      <c r="G60">
        <f t="shared" si="2"/>
        <v>53</v>
      </c>
      <c r="H60" s="1">
        <v>1.88</v>
      </c>
      <c r="I60" s="1"/>
    </row>
    <row r="61" spans="1:9" ht="12">
      <c r="A61">
        <f t="shared" si="0"/>
        <v>54</v>
      </c>
      <c r="B61" s="1">
        <v>3.85</v>
      </c>
      <c r="C61" s="1"/>
      <c r="D61">
        <f t="shared" si="1"/>
        <v>54</v>
      </c>
      <c r="E61" s="1">
        <v>3.57</v>
      </c>
      <c r="G61">
        <f t="shared" si="2"/>
        <v>54</v>
      </c>
      <c r="H61" s="1">
        <v>2.14</v>
      </c>
      <c r="I61" s="1"/>
    </row>
    <row r="62" spans="1:9" ht="12">
      <c r="A62">
        <f t="shared" si="0"/>
        <v>55</v>
      </c>
      <c r="B62" s="1">
        <v>3.96</v>
      </c>
      <c r="C62" s="1"/>
      <c r="D62">
        <f t="shared" si="1"/>
        <v>55</v>
      </c>
      <c r="E62" s="1">
        <v>3.42</v>
      </c>
      <c r="G62">
        <f t="shared" si="2"/>
        <v>55</v>
      </c>
      <c r="H62" s="1">
        <v>2.36</v>
      </c>
      <c r="I62" s="1"/>
    </row>
    <row r="63" spans="1:9" ht="12">
      <c r="A63">
        <f t="shared" si="0"/>
        <v>56</v>
      </c>
      <c r="B63" s="1">
        <v>4.14</v>
      </c>
      <c r="C63" s="1"/>
      <c r="D63">
        <f t="shared" si="1"/>
        <v>56</v>
      </c>
      <c r="E63" s="1">
        <v>3.61</v>
      </c>
      <c r="G63">
        <f t="shared" si="2"/>
        <v>56</v>
      </c>
      <c r="H63" s="1">
        <v>2.21</v>
      </c>
      <c r="I63" s="1"/>
    </row>
    <row r="64" spans="1:9" ht="12">
      <c r="A64">
        <f t="shared" si="0"/>
        <v>57</v>
      </c>
      <c r="B64" s="1">
        <v>3.85</v>
      </c>
      <c r="C64" s="1"/>
      <c r="D64">
        <f t="shared" si="1"/>
        <v>57</v>
      </c>
      <c r="E64" s="1">
        <v>3.35</v>
      </c>
      <c r="G64">
        <f t="shared" si="2"/>
        <v>57</v>
      </c>
      <c r="H64" s="1">
        <v>1.99</v>
      </c>
      <c r="I64" s="1"/>
    </row>
    <row r="65" spans="1:9" ht="12">
      <c r="A65">
        <f t="shared" si="0"/>
        <v>58</v>
      </c>
      <c r="B65" s="1">
        <v>4</v>
      </c>
      <c r="C65" s="1"/>
      <c r="D65">
        <f t="shared" si="1"/>
        <v>58</v>
      </c>
      <c r="E65" s="1">
        <v>3.53</v>
      </c>
      <c r="G65">
        <f t="shared" si="2"/>
        <v>58</v>
      </c>
      <c r="H65" s="1">
        <v>2.58</v>
      </c>
      <c r="I65" s="1"/>
    </row>
    <row r="66" spans="1:9" ht="12">
      <c r="A66">
        <f t="shared" si="0"/>
        <v>59</v>
      </c>
      <c r="B66" s="1">
        <v>4.18</v>
      </c>
      <c r="C66" s="1"/>
      <c r="D66">
        <f t="shared" si="1"/>
        <v>59</v>
      </c>
      <c r="E66" s="1">
        <v>3.31</v>
      </c>
      <c r="G66">
        <f t="shared" si="2"/>
        <v>59</v>
      </c>
      <c r="H66" s="1">
        <v>2.32</v>
      </c>
      <c r="I66" s="1"/>
    </row>
    <row r="67" spans="1:9" ht="12">
      <c r="A67">
        <f t="shared" si="0"/>
        <v>60</v>
      </c>
      <c r="B67" s="1">
        <v>4.07</v>
      </c>
      <c r="C67" s="1"/>
      <c r="D67">
        <f t="shared" si="1"/>
        <v>60</v>
      </c>
      <c r="E67" s="1">
        <v>3.5</v>
      </c>
      <c r="G67">
        <f t="shared" si="2"/>
        <v>60</v>
      </c>
      <c r="H67" s="1">
        <v>2.28</v>
      </c>
      <c r="I67" s="1"/>
    </row>
    <row r="68" spans="1:9" ht="12">
      <c r="A68">
        <f t="shared" si="0"/>
        <v>61</v>
      </c>
      <c r="B68" s="1">
        <v>3.74</v>
      </c>
      <c r="C68" s="1"/>
      <c r="D68">
        <f t="shared" si="1"/>
        <v>61</v>
      </c>
      <c r="E68" s="1">
        <v>3.35</v>
      </c>
      <c r="G68">
        <f t="shared" si="2"/>
        <v>61</v>
      </c>
      <c r="H68" s="1">
        <v>1.99</v>
      </c>
      <c r="I68" s="1"/>
    </row>
    <row r="69" spans="1:9" ht="12">
      <c r="A69">
        <f t="shared" si="0"/>
        <v>62</v>
      </c>
      <c r="B69" s="1">
        <v>3.71</v>
      </c>
      <c r="C69" s="1"/>
      <c r="D69">
        <f t="shared" si="1"/>
        <v>62</v>
      </c>
      <c r="E69" s="1">
        <v>3.35</v>
      </c>
      <c r="G69">
        <f t="shared" si="2"/>
        <v>62</v>
      </c>
      <c r="H69" s="1">
        <v>2.14</v>
      </c>
      <c r="I69" s="1"/>
    </row>
    <row r="70" spans="1:9" ht="12">
      <c r="A70">
        <f t="shared" si="0"/>
        <v>63</v>
      </c>
      <c r="B70" s="1">
        <v>3.85</v>
      </c>
      <c r="C70" s="1"/>
      <c r="D70">
        <f t="shared" si="1"/>
        <v>63</v>
      </c>
      <c r="E70" s="1">
        <v>3.68</v>
      </c>
      <c r="G70">
        <f t="shared" si="2"/>
        <v>63</v>
      </c>
      <c r="H70" s="1">
        <v>2.61</v>
      </c>
      <c r="I70" s="1"/>
    </row>
    <row r="71" spans="1:9" ht="12">
      <c r="A71">
        <f t="shared" si="0"/>
        <v>64</v>
      </c>
      <c r="B71" s="1">
        <v>3.71</v>
      </c>
      <c r="C71" s="1"/>
      <c r="D71">
        <f t="shared" si="1"/>
        <v>64</v>
      </c>
      <c r="E71" s="1">
        <v>3.24</v>
      </c>
      <c r="G71">
        <f t="shared" si="2"/>
        <v>64</v>
      </c>
      <c r="H71" s="1">
        <v>2.03</v>
      </c>
      <c r="I71" s="1"/>
    </row>
    <row r="72" spans="1:9" ht="12">
      <c r="A72">
        <f t="shared" si="0"/>
        <v>65</v>
      </c>
      <c r="B72" s="1">
        <v>3.63</v>
      </c>
      <c r="C72" s="1"/>
      <c r="D72">
        <f t="shared" si="1"/>
        <v>65</v>
      </c>
      <c r="E72" s="1">
        <v>3.35</v>
      </c>
      <c r="G72">
        <f t="shared" si="2"/>
        <v>65</v>
      </c>
      <c r="H72" s="1">
        <v>2.39</v>
      </c>
      <c r="I72" s="1"/>
    </row>
    <row r="73" spans="1:9" ht="12">
      <c r="A73">
        <f t="shared" si="0"/>
        <v>66</v>
      </c>
      <c r="B73" s="1">
        <v>4</v>
      </c>
      <c r="C73" s="1"/>
      <c r="D73">
        <f t="shared" si="1"/>
        <v>66</v>
      </c>
      <c r="E73" s="1">
        <v>3.24</v>
      </c>
      <c r="G73">
        <f t="shared" si="2"/>
        <v>66</v>
      </c>
      <c r="H73" s="1">
        <v>2.28</v>
      </c>
      <c r="I73" s="1"/>
    </row>
    <row r="74" spans="1:8" ht="12">
      <c r="A74" t="s">
        <v>6</v>
      </c>
      <c r="B74">
        <f>COUNT(B8:B73)</f>
        <v>66</v>
      </c>
      <c r="C74" s="1"/>
      <c r="D74" t="s">
        <v>6</v>
      </c>
      <c r="E74">
        <f>COUNT(E8:E73)</f>
        <v>66</v>
      </c>
      <c r="G74" t="s">
        <v>6</v>
      </c>
      <c r="H74">
        <f>COUNT(H8:H73)</f>
        <v>66</v>
      </c>
    </row>
    <row r="75" spans="1:8" ht="12">
      <c r="A75" t="s">
        <v>3</v>
      </c>
      <c r="B75" s="1">
        <f>MIN(B8:B73)</f>
        <v>3.56</v>
      </c>
      <c r="C75" s="1"/>
      <c r="D75" t="s">
        <v>3</v>
      </c>
      <c r="E75" s="1">
        <f>MIN(E8:E73)</f>
        <v>2.72</v>
      </c>
      <c r="G75" t="s">
        <v>3</v>
      </c>
      <c r="H75" s="1">
        <f>MIN(H8:H73)</f>
        <v>1.62</v>
      </c>
    </row>
    <row r="76" spans="1:8" ht="12">
      <c r="A76" t="s">
        <v>4</v>
      </c>
      <c r="B76" s="1">
        <f>MAX(B8:B73)</f>
        <v>4.22</v>
      </c>
      <c r="C76" s="1"/>
      <c r="D76" t="s">
        <v>4</v>
      </c>
      <c r="E76" s="1">
        <f>MAX(E8:E73)</f>
        <v>3.94</v>
      </c>
      <c r="G76" t="s">
        <v>4</v>
      </c>
      <c r="H76" s="1">
        <f>MAX(H8:H73)</f>
        <v>2.61</v>
      </c>
    </row>
    <row r="77" spans="1:8" ht="12">
      <c r="A77" t="s">
        <v>5</v>
      </c>
      <c r="B77" s="1">
        <f>AVERAGE(B8:B73)</f>
        <v>3.891969696969697</v>
      </c>
      <c r="C77" s="1"/>
      <c r="D77" t="s">
        <v>5</v>
      </c>
      <c r="E77" s="1">
        <f>AVERAGE(E8:E73)</f>
        <v>3.3693939393939396</v>
      </c>
      <c r="G77" t="s">
        <v>5</v>
      </c>
      <c r="H77" s="1">
        <f>AVERAGE(H8:H73)</f>
        <v>2.1369696969696967</v>
      </c>
    </row>
    <row r="78" spans="1:9" ht="12">
      <c r="A78" s="2" t="s">
        <v>17</v>
      </c>
      <c r="B78" s="1">
        <f>STDEV(B8:B73)</f>
        <v>0.1616094027821387</v>
      </c>
      <c r="C78" s="1"/>
      <c r="D78" s="2" t="s">
        <v>17</v>
      </c>
      <c r="E78" s="1">
        <f>STDEV(E8:E73)</f>
        <v>0.20428395612953432</v>
      </c>
      <c r="F78" s="1"/>
      <c r="G78" s="2" t="s">
        <v>17</v>
      </c>
      <c r="H78" s="1">
        <f>STDEV(H8:H73)</f>
        <v>0.23601153620415657</v>
      </c>
      <c r="I78" s="1"/>
    </row>
    <row r="79" spans="1:9" ht="12">
      <c r="A79" s="2"/>
      <c r="C79" s="1"/>
      <c r="D79" s="2"/>
      <c r="F79" s="1"/>
      <c r="G79" s="2"/>
      <c r="I79" s="1"/>
    </row>
    <row r="80" spans="3:9" ht="12">
      <c r="C80" s="1"/>
      <c r="D80" s="2"/>
      <c r="F80" s="1"/>
      <c r="I80" s="1"/>
    </row>
    <row r="81" spans="1:9" ht="12">
      <c r="A81" t="s">
        <v>16</v>
      </c>
      <c r="F81" s="1"/>
      <c r="I81" s="1"/>
    </row>
    <row r="82" spans="6:9" ht="12">
      <c r="F82" s="1"/>
      <c r="I82" s="1"/>
    </row>
    <row r="83" spans="1:9" ht="12">
      <c r="A83" s="3" t="s">
        <v>2</v>
      </c>
      <c r="B83" s="3" t="s">
        <v>7</v>
      </c>
      <c r="C83" s="4" t="s">
        <v>8</v>
      </c>
      <c r="D83" s="3" t="s">
        <v>9</v>
      </c>
      <c r="F83" s="1"/>
      <c r="I83" s="1"/>
    </row>
    <row r="84" spans="1:9" ht="12">
      <c r="A84" s="5" t="s">
        <v>18</v>
      </c>
      <c r="B84" s="3">
        <v>0</v>
      </c>
      <c r="C84" s="3">
        <v>0</v>
      </c>
      <c r="D84" s="3">
        <v>4</v>
      </c>
      <c r="F84" s="1"/>
      <c r="G84" s="3"/>
      <c r="H84" s="3"/>
      <c r="I84" s="3"/>
    </row>
    <row r="85" spans="1:9" ht="12">
      <c r="A85" s="5" t="s">
        <v>19</v>
      </c>
      <c r="B85" s="3">
        <v>0</v>
      </c>
      <c r="C85" s="3">
        <v>0</v>
      </c>
      <c r="D85" s="3">
        <v>1</v>
      </c>
      <c r="F85" s="1"/>
      <c r="G85" s="3"/>
      <c r="H85" s="3"/>
      <c r="I85" s="3"/>
    </row>
    <row r="86" spans="1:9" ht="12">
      <c r="A86" s="5" t="s">
        <v>20</v>
      </c>
      <c r="B86" s="3">
        <v>0</v>
      </c>
      <c r="C86" s="3">
        <v>0</v>
      </c>
      <c r="D86" s="3">
        <v>5</v>
      </c>
      <c r="F86" s="1"/>
      <c r="G86" s="3"/>
      <c r="H86" s="3"/>
      <c r="I86" s="3"/>
    </row>
    <row r="87" spans="1:9" ht="12">
      <c r="A87" s="5" t="s">
        <v>21</v>
      </c>
      <c r="B87" s="3">
        <v>0</v>
      </c>
      <c r="C87" s="3">
        <v>0</v>
      </c>
      <c r="D87" s="3">
        <v>8</v>
      </c>
      <c r="F87" s="1"/>
      <c r="G87" s="3"/>
      <c r="H87" s="3"/>
      <c r="I87" s="3"/>
    </row>
    <row r="88" spans="1:9" ht="12">
      <c r="A88" s="5" t="s">
        <v>22</v>
      </c>
      <c r="B88" s="3">
        <v>0</v>
      </c>
      <c r="C88" s="3">
        <v>0</v>
      </c>
      <c r="D88" s="3">
        <v>8</v>
      </c>
      <c r="F88" s="1"/>
      <c r="G88" s="3"/>
      <c r="H88" s="3"/>
      <c r="I88" s="3"/>
    </row>
    <row r="89" spans="1:9" ht="12">
      <c r="A89" s="5" t="s">
        <v>23</v>
      </c>
      <c r="B89" s="3">
        <v>0</v>
      </c>
      <c r="C89" s="3">
        <v>0</v>
      </c>
      <c r="D89" s="3">
        <v>12</v>
      </c>
      <c r="F89" s="1"/>
      <c r="G89" s="3"/>
      <c r="H89" s="3"/>
      <c r="I89" s="3"/>
    </row>
    <row r="90" spans="1:9" ht="12">
      <c r="A90" s="5" t="s">
        <v>24</v>
      </c>
      <c r="B90" s="3">
        <v>0</v>
      </c>
      <c r="C90" s="3">
        <v>0</v>
      </c>
      <c r="D90" s="3">
        <v>10</v>
      </c>
      <c r="F90" s="1"/>
      <c r="G90" s="3"/>
      <c r="H90" s="3"/>
      <c r="I90" s="3"/>
    </row>
    <row r="91" spans="1:9" ht="12">
      <c r="A91" s="5" t="s">
        <v>25</v>
      </c>
      <c r="B91" s="3">
        <v>0</v>
      </c>
      <c r="C91" s="3">
        <v>0</v>
      </c>
      <c r="D91" s="3">
        <v>10</v>
      </c>
      <c r="F91" s="1"/>
      <c r="G91" s="3"/>
      <c r="H91" s="3"/>
      <c r="I91" s="3"/>
    </row>
    <row r="92" spans="1:9" ht="12">
      <c r="A92" s="5" t="s">
        <v>26</v>
      </c>
      <c r="B92" s="3">
        <v>0</v>
      </c>
      <c r="C92" s="3">
        <v>0</v>
      </c>
      <c r="D92" s="3">
        <v>3</v>
      </c>
      <c r="F92" s="1"/>
      <c r="G92" s="3"/>
      <c r="H92" s="3"/>
      <c r="I92" s="3"/>
    </row>
    <row r="93" spans="1:9" ht="12">
      <c r="A93" s="5" t="s">
        <v>27</v>
      </c>
      <c r="B93" s="3">
        <v>0</v>
      </c>
      <c r="C93" s="3">
        <v>0</v>
      </c>
      <c r="D93" s="3">
        <v>4</v>
      </c>
      <c r="F93" s="1"/>
      <c r="G93" s="3"/>
      <c r="H93" s="3"/>
      <c r="I93" s="3"/>
    </row>
    <row r="94" spans="1:9" ht="12">
      <c r="A94" s="5" t="s">
        <v>28</v>
      </c>
      <c r="B94" s="3">
        <v>0</v>
      </c>
      <c r="C94" s="3">
        <v>0</v>
      </c>
      <c r="D94" s="3">
        <v>1</v>
      </c>
      <c r="F94" s="1"/>
      <c r="G94" s="3"/>
      <c r="H94" s="3"/>
      <c r="I94" s="3"/>
    </row>
    <row r="95" spans="1:9" ht="12">
      <c r="A95" s="5" t="s">
        <v>29</v>
      </c>
      <c r="B95" s="3">
        <v>0</v>
      </c>
      <c r="C95" s="3">
        <v>1</v>
      </c>
      <c r="D95" s="3">
        <v>0</v>
      </c>
      <c r="F95" s="1"/>
      <c r="G95" s="3"/>
      <c r="H95" s="3"/>
      <c r="I95" s="3"/>
    </row>
    <row r="96" spans="1:9" ht="12">
      <c r="A96" s="5" t="s">
        <v>30</v>
      </c>
      <c r="B96" s="3">
        <v>0</v>
      </c>
      <c r="C96" s="3">
        <v>1</v>
      </c>
      <c r="D96" s="3">
        <v>0</v>
      </c>
      <c r="F96" s="1"/>
      <c r="G96" s="3"/>
      <c r="H96" s="3"/>
      <c r="I96" s="3"/>
    </row>
    <row r="97" spans="1:9" ht="12">
      <c r="A97" s="5" t="s">
        <v>31</v>
      </c>
      <c r="B97" s="3">
        <v>0</v>
      </c>
      <c r="C97" s="3">
        <v>0</v>
      </c>
      <c r="D97" s="3">
        <v>0</v>
      </c>
      <c r="F97" s="1"/>
      <c r="G97" s="3"/>
      <c r="H97" s="3"/>
      <c r="I97" s="3"/>
    </row>
    <row r="98" spans="1:9" ht="12">
      <c r="A98" s="5" t="s">
        <v>32</v>
      </c>
      <c r="B98" s="3">
        <v>0</v>
      </c>
      <c r="C98" s="3">
        <v>4</v>
      </c>
      <c r="D98" s="3">
        <v>0</v>
      </c>
      <c r="F98" s="1"/>
      <c r="G98" s="3"/>
      <c r="H98" s="3"/>
      <c r="I98" s="3"/>
    </row>
    <row r="99" spans="1:9" ht="12">
      <c r="A99" s="5" t="s">
        <v>33</v>
      </c>
      <c r="B99" s="3">
        <v>0</v>
      </c>
      <c r="C99" s="3">
        <v>4</v>
      </c>
      <c r="D99" s="3">
        <v>0</v>
      </c>
      <c r="F99" s="1"/>
      <c r="G99" s="3"/>
      <c r="H99" s="3"/>
      <c r="I99" s="3"/>
    </row>
    <row r="100" spans="1:9" ht="12">
      <c r="A100" s="5" t="s">
        <v>34</v>
      </c>
      <c r="B100" s="3">
        <v>0</v>
      </c>
      <c r="C100" s="3">
        <v>11</v>
      </c>
      <c r="D100" s="3">
        <v>0</v>
      </c>
      <c r="F100" s="1"/>
      <c r="G100" s="3"/>
      <c r="H100" s="3"/>
      <c r="I100" s="3"/>
    </row>
    <row r="101" spans="1:9" ht="12">
      <c r="A101" s="5" t="s">
        <v>35</v>
      </c>
      <c r="B101" s="3">
        <v>0</v>
      </c>
      <c r="C101" s="3">
        <v>16</v>
      </c>
      <c r="D101" s="3">
        <v>0</v>
      </c>
      <c r="F101" s="1"/>
      <c r="G101" s="3"/>
      <c r="H101" s="3"/>
      <c r="I101" s="3"/>
    </row>
    <row r="102" spans="1:9" ht="12">
      <c r="A102" s="5" t="s">
        <v>36</v>
      </c>
      <c r="B102" s="3">
        <v>0</v>
      </c>
      <c r="C102" s="3">
        <v>8</v>
      </c>
      <c r="D102" s="3">
        <v>0</v>
      </c>
      <c r="F102" s="1"/>
      <c r="G102" s="3"/>
      <c r="H102" s="3"/>
      <c r="I102" s="3"/>
    </row>
    <row r="103" spans="1:9" ht="12">
      <c r="A103" s="5" t="s">
        <v>37</v>
      </c>
      <c r="B103" s="3">
        <v>2</v>
      </c>
      <c r="C103" s="3">
        <v>14</v>
      </c>
      <c r="D103" s="3">
        <v>0</v>
      </c>
      <c r="F103" s="1"/>
      <c r="G103" s="3"/>
      <c r="H103" s="3"/>
      <c r="I103" s="3"/>
    </row>
    <row r="104" spans="1:9" ht="12">
      <c r="A104" s="5" t="s">
        <v>38</v>
      </c>
      <c r="B104" s="3">
        <v>4</v>
      </c>
      <c r="C104" s="3">
        <v>5</v>
      </c>
      <c r="D104" s="3">
        <v>0</v>
      </c>
      <c r="F104" s="1"/>
      <c r="G104" s="3"/>
      <c r="H104" s="3"/>
      <c r="I104" s="3"/>
    </row>
    <row r="105" spans="1:9" ht="12">
      <c r="A105" s="5" t="s">
        <v>39</v>
      </c>
      <c r="B105" s="3">
        <v>15</v>
      </c>
      <c r="C105" s="3">
        <v>1</v>
      </c>
      <c r="D105" s="3">
        <v>0</v>
      </c>
      <c r="F105" s="1"/>
      <c r="G105" s="3"/>
      <c r="H105" s="3"/>
      <c r="I105" s="3"/>
    </row>
    <row r="106" spans="1:9" ht="12">
      <c r="A106" s="5" t="s">
        <v>40</v>
      </c>
      <c r="B106" s="3">
        <v>15</v>
      </c>
      <c r="C106" s="3">
        <v>0</v>
      </c>
      <c r="D106" s="3">
        <v>0</v>
      </c>
      <c r="F106" s="1"/>
      <c r="G106" s="3"/>
      <c r="H106" s="3"/>
      <c r="I106" s="3"/>
    </row>
    <row r="107" spans="1:9" ht="12">
      <c r="A107" s="5" t="s">
        <v>41</v>
      </c>
      <c r="B107" s="3">
        <v>11</v>
      </c>
      <c r="C107" s="3">
        <v>1</v>
      </c>
      <c r="D107" s="3">
        <v>0</v>
      </c>
      <c r="F107" s="1"/>
      <c r="G107" s="3"/>
      <c r="H107" s="3"/>
      <c r="I107" s="3"/>
    </row>
    <row r="108" spans="1:9" ht="12">
      <c r="A108" s="5" t="s">
        <v>42</v>
      </c>
      <c r="B108" s="3">
        <v>10</v>
      </c>
      <c r="C108" s="3">
        <v>0</v>
      </c>
      <c r="D108" s="3">
        <v>0</v>
      </c>
      <c r="F108" s="1"/>
      <c r="G108" s="3"/>
      <c r="H108" s="3"/>
      <c r="I108" s="3"/>
    </row>
    <row r="109" spans="1:9" ht="12">
      <c r="A109" s="5" t="s">
        <v>43</v>
      </c>
      <c r="B109" s="3">
        <v>8</v>
      </c>
      <c r="C109" s="3">
        <v>0</v>
      </c>
      <c r="D109" s="3">
        <v>0</v>
      </c>
      <c r="F109" s="1"/>
      <c r="G109" s="3"/>
      <c r="H109" s="3"/>
      <c r="I109" s="3"/>
    </row>
    <row r="110" spans="1:9" ht="12">
      <c r="A110" s="5" t="s">
        <v>44</v>
      </c>
      <c r="B110" s="3">
        <v>1</v>
      </c>
      <c r="C110" s="3">
        <v>0</v>
      </c>
      <c r="D110" s="3">
        <v>0</v>
      </c>
      <c r="F110" s="1"/>
      <c r="G110" s="3"/>
      <c r="H110" s="3"/>
      <c r="I110" s="3"/>
    </row>
    <row r="111" ht="12">
      <c r="F111" s="1"/>
    </row>
    <row r="112" ht="12">
      <c r="F112" s="1"/>
    </row>
    <row r="113" ht="12">
      <c r="F113" s="1"/>
    </row>
    <row r="114" ht="12">
      <c r="F114" s="1"/>
    </row>
    <row r="115" ht="12">
      <c r="F115" s="1"/>
    </row>
    <row r="116" ht="12">
      <c r="F116" s="1"/>
    </row>
    <row r="117" ht="12">
      <c r="F117" s="1"/>
    </row>
    <row r="118" ht="12">
      <c r="F118" s="1"/>
    </row>
    <row r="119" ht="12">
      <c r="F119" s="1"/>
    </row>
    <row r="120" ht="12">
      <c r="F120" s="1"/>
    </row>
    <row r="121" ht="12">
      <c r="F121" s="1"/>
    </row>
    <row r="122" ht="12">
      <c r="F122" s="1"/>
    </row>
    <row r="123" ht="12">
      <c r="F123" s="1"/>
    </row>
    <row r="124" ht="12">
      <c r="F124" s="1"/>
    </row>
    <row r="125" ht="12">
      <c r="F125" s="1"/>
    </row>
    <row r="126" ht="12">
      <c r="F126" s="1"/>
    </row>
    <row r="127" ht="12">
      <c r="F127" s="1"/>
    </row>
    <row r="128" ht="12">
      <c r="F128" s="1"/>
    </row>
    <row r="129" ht="12">
      <c r="F129" s="1"/>
    </row>
    <row r="130" ht="12">
      <c r="F130" s="1"/>
    </row>
    <row r="131" ht="12">
      <c r="F131" s="1"/>
    </row>
    <row r="132" ht="12">
      <c r="F13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Central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</dc:creator>
  <cp:keywords/>
  <dc:description/>
  <cp:lastModifiedBy>Seattle Central</cp:lastModifiedBy>
  <cp:lastPrinted>2000-08-30T18:43:52Z</cp:lastPrinted>
  <dcterms:created xsi:type="dcterms:W3CDTF">2000-08-30T18:08:28Z</dcterms:created>
  <dcterms:modified xsi:type="dcterms:W3CDTF">2010-08-27T00:04:18Z</dcterms:modified>
  <cp:category/>
  <cp:version/>
  <cp:contentType/>
  <cp:contentStatus/>
</cp:coreProperties>
</file>