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activeTab="1"/>
  </bookViews>
  <sheets>
    <sheet name="Sheet4" sheetId="1" r:id="rId1"/>
    <sheet name="Sheet1" sheetId="2" r:id="rId2"/>
    <sheet name="Sheet2" sheetId="3" r:id="rId3"/>
    <sheet name="Sheet3" sheetId="4" r:id="rId4"/>
  </sheets>
  <definedNames>
    <definedName name="_xlnm._FilterDatabase" localSheetId="1" hidden="1">'Sheet1'!$F$1:$F$260</definedName>
    <definedName name="_xlnm.Print_Titles" localSheetId="1">'Sheet1'!$3:$4</definedName>
  </definedNames>
  <calcPr fullCalcOnLoad="1"/>
</workbook>
</file>

<file path=xl/comments2.xml><?xml version="1.0" encoding="utf-8"?>
<comments xmlns="http://schemas.openxmlformats.org/spreadsheetml/2006/main">
  <authors>
    <author>Tom.Bates</author>
  </authors>
  <commentList>
    <comment ref="AK12" authorId="0">
      <text>
        <r>
          <rPr>
            <b/>
            <sz val="8"/>
            <rFont val="Tahoma"/>
            <family val="2"/>
          </rPr>
          <t>Tom.Bates:</t>
        </r>
        <r>
          <rPr>
            <sz val="8"/>
            <rFont val="Tahoma"/>
            <family val="2"/>
          </rPr>
          <t xml:space="preserve">
Thank you to Bellevue</t>
        </r>
      </text>
    </comment>
    <comment ref="AK42" authorId="0">
      <text>
        <r>
          <rPr>
            <b/>
            <sz val="8"/>
            <rFont val="Tahoma"/>
            <family val="2"/>
          </rPr>
          <t>Tom.Bates:</t>
        </r>
        <r>
          <rPr>
            <sz val="8"/>
            <rFont val="Tahoma"/>
            <family val="2"/>
          </rPr>
          <t xml:space="preserve">
Ours is actually Pseudo Similar Sign On through Active Directory. (PSSO coined by Ken Nelson)</t>
        </r>
      </text>
    </comment>
    <comment ref="AQ24" authorId="0">
      <text>
        <r>
          <rPr>
            <sz val="8"/>
            <rFont val="Tahoma"/>
            <family val="2"/>
          </rPr>
          <t xml:space="preserve">We will use revised version of our locally developed application
</t>
        </r>
      </text>
    </comment>
    <comment ref="AQ41" authorId="0">
      <text>
        <r>
          <rPr>
            <sz val="8"/>
            <rFont val="Tahoma"/>
            <family val="2"/>
          </rPr>
          <t xml:space="preserve">We have a VoIP system in place.  It is not shared with other colleges
</t>
        </r>
      </text>
    </comment>
    <comment ref="AQ42" authorId="0">
      <text>
        <r>
          <rPr>
            <sz val="8"/>
            <rFont val="Tahoma"/>
            <family val="2"/>
          </rPr>
          <t xml:space="preserve">We use a distribution of Uportal called Academus supported by Unicon that provides SSO
</t>
        </r>
      </text>
    </comment>
    <comment ref="AQ59" authorId="0">
      <text>
        <r>
          <rPr>
            <sz val="8"/>
            <rFont val="Tahoma"/>
            <family val="2"/>
          </rPr>
          <t xml:space="preserve">We use a locally developed application
</t>
        </r>
      </text>
    </comment>
    <comment ref="AQ60" authorId="0">
      <text>
        <r>
          <rPr>
            <sz val="8"/>
            <rFont val="Tahoma"/>
            <family val="2"/>
          </rPr>
          <t xml:space="preserve">We use a locally developed application
</t>
        </r>
      </text>
    </comment>
    <comment ref="AQ64" authorId="0">
      <text>
        <r>
          <rPr>
            <sz val="8"/>
            <rFont val="Tahoma"/>
            <family val="2"/>
          </rPr>
          <t xml:space="preserve">We use a distribution of Uportal called Academus supported by Unicon
</t>
        </r>
      </text>
    </comment>
    <comment ref="A111" authorId="0">
      <text>
        <r>
          <rPr>
            <b/>
            <sz val="8"/>
            <rFont val="Tahoma"/>
            <family val="2"/>
          </rPr>
          <t>Gary:</t>
        </r>
        <r>
          <rPr>
            <sz val="8"/>
            <rFont val="Tahoma"/>
            <family val="2"/>
          </rPr>
          <t xml:space="preserve">
We have a lot of applications here, but it is hard to know which might be of greatest interest to other Colleges.  We get the most calls on our Advisor Dashboard application, the Timecards program, our version of the GRCC Budget Track program (converted to SQL and .NET – uses SQL Reporting services), and our Student E-Mail Creation Process and Automated Reset Facility.
Eric is modifying the student email account creation process to work with MS Live@edu.  His code creates distribution lists for each class and provides other features useful to faculty.  If everything goes well, we plan to cut over to the MS Live product for fall term. 
We could also share some of our custom Portal Portlets like “My Classes” and “Quick Links”. These applications are compatible with any portal that can use the JSR168 Portlets.  We would have to set up a generic account to enable others to see them.  (Maybe do a brief demo at our next meeting?)
</t>
        </r>
      </text>
    </comment>
    <comment ref="C117" authorId="0">
      <text>
        <r>
          <rPr>
            <b/>
            <sz val="8"/>
            <rFont val="Tahoma"/>
            <family val="2"/>
          </rPr>
          <t>Gary:</t>
        </r>
        <r>
          <rPr>
            <sz val="8"/>
            <rFont val="Tahoma"/>
            <family val="2"/>
          </rPr>
          <t xml:space="preserve">
The Portlets issue is likely to be relevant to a small subset of the Colleges - the JSR168 Portlet specification is used by Java-based Portals, not SharePoint.  Maybe we can identify Colleges (if any) with Java-based Portals at a future meeting so the discussion on that topic can be more targeted?
</t>
        </r>
      </text>
    </comment>
    <comment ref="AU41" authorId="0">
      <text>
        <r>
          <rPr>
            <b/>
            <sz val="8"/>
            <rFont val="Tahoma"/>
            <family val="2"/>
          </rPr>
          <t>Started deploying VoIP, not a shared project</t>
        </r>
      </text>
    </comment>
    <comment ref="AU42" authorId="0">
      <text>
        <r>
          <rPr>
            <b/>
            <sz val="8"/>
            <rFont val="Tahoma"/>
            <family val="2"/>
          </rPr>
          <t>developed by WWCC</t>
        </r>
      </text>
    </comment>
    <comment ref="AU45" authorId="0">
      <text>
        <r>
          <rPr>
            <b/>
            <sz val="8"/>
            <rFont val="Tahoma"/>
            <family val="2"/>
          </rPr>
          <t>Based on model from WWCC</t>
        </r>
      </text>
    </comment>
    <comment ref="AU46" authorId="0">
      <text>
        <r>
          <rPr>
            <b/>
            <sz val="8"/>
            <rFont val="Tahoma"/>
            <family val="2"/>
          </rPr>
          <t>Based on model at WWCC</t>
        </r>
      </text>
    </comment>
    <comment ref="AU50" authorId="0">
      <text>
        <r>
          <rPr>
            <b/>
            <sz val="8"/>
            <rFont val="Tahoma"/>
            <family val="2"/>
          </rPr>
          <t>Developed local application from ODS #3</t>
        </r>
      </text>
    </comment>
    <comment ref="AU51" authorId="0">
      <text>
        <r>
          <rPr>
            <b/>
            <sz val="8"/>
            <rFont val="Tahoma"/>
            <family val="2"/>
          </rPr>
          <t>Use waitlist from SBCTC</t>
        </r>
      </text>
    </comment>
    <comment ref="AU59" authorId="0">
      <text>
        <r>
          <rPr>
            <b/>
            <sz val="8"/>
            <rFont val="Tahoma"/>
            <family val="2"/>
          </rPr>
          <t>Currently use PDF</t>
        </r>
      </text>
    </comment>
    <comment ref="AU63" authorId="0">
      <text>
        <r>
          <rPr>
            <sz val="8"/>
            <rFont val="Tahoma"/>
            <family val="2"/>
          </rPr>
          <t>Use degree audit</t>
        </r>
      </text>
    </comment>
    <comment ref="AU65" authorId="0">
      <text>
        <r>
          <rPr>
            <b/>
            <sz val="8"/>
            <rFont val="Tahoma"/>
            <family val="2"/>
          </rPr>
          <t>Use Eplus, don't recommend it</t>
        </r>
      </text>
    </comment>
    <comment ref="AU112" authorId="0">
      <text>
        <r>
          <rPr>
            <b/>
            <sz val="8"/>
            <rFont val="Tahoma"/>
            <family val="2"/>
          </rPr>
          <t>Advisor tools in ASP.Net</t>
        </r>
      </text>
    </comment>
    <comment ref="AU113" authorId="0">
      <text>
        <r>
          <rPr>
            <b/>
            <sz val="8"/>
            <rFont val="Tahoma"/>
            <family val="2"/>
          </rPr>
          <t>Use FMS Query</t>
        </r>
      </text>
    </comment>
    <comment ref="AU114" authorId="0">
      <text>
        <r>
          <rPr>
            <b/>
            <sz val="8"/>
            <rFont val="Tahoma"/>
            <family val="2"/>
          </rPr>
          <t>SSIS to Outlook Live</t>
        </r>
      </text>
    </comment>
    <comment ref="AU115" authorId="0">
      <text>
        <r>
          <rPr>
            <b/>
            <sz val="8"/>
            <rFont val="Tahoma"/>
            <family val="2"/>
          </rPr>
          <t>Outlook Live</t>
        </r>
      </text>
    </comment>
    <comment ref="AU116" authorId="0">
      <text>
        <r>
          <rPr>
            <b/>
            <sz val="8"/>
            <rFont val="Tahoma"/>
            <family val="2"/>
          </rPr>
          <t>SMS student mailer</t>
        </r>
      </text>
    </comment>
    <comment ref="AU117" authorId="0">
      <text>
        <r>
          <rPr>
            <b/>
            <sz val="8"/>
            <rFont val="Tahoma"/>
            <family val="2"/>
          </rPr>
          <t>Use ANGEL Learning</t>
        </r>
      </text>
    </comment>
    <comment ref="AU118" authorId="0">
      <text>
        <r>
          <rPr>
            <b/>
            <sz val="8"/>
            <rFont val="Tahoma"/>
            <family val="2"/>
          </rPr>
          <t>Use ANGEL Learning</t>
        </r>
      </text>
    </comment>
    <comment ref="AU119" authorId="0">
      <text>
        <r>
          <rPr>
            <b/>
            <sz val="8"/>
            <rFont val="Tahoma"/>
            <family val="2"/>
          </rPr>
          <t>Use ANGEL Learning</t>
        </r>
      </text>
    </comment>
    <comment ref="D22" authorId="0">
      <text>
        <r>
          <rPr>
            <b/>
            <sz val="8"/>
            <rFont val="Tahoma"/>
            <family val="2"/>
          </rPr>
          <t>Tom.Bates:</t>
        </r>
        <r>
          <rPr>
            <sz val="8"/>
            <rFont val="Tahoma"/>
            <family val="2"/>
          </rPr>
          <t xml:space="preserve">
Required for Time and leave reporting</t>
        </r>
      </text>
    </comment>
    <comment ref="D24" authorId="0">
      <text>
        <r>
          <rPr>
            <b/>
            <sz val="8"/>
            <rFont val="Tahoma"/>
            <family val="2"/>
          </rPr>
          <t>Tom.Bates:</t>
        </r>
        <r>
          <rPr>
            <sz val="8"/>
            <rFont val="Tahoma"/>
            <family val="2"/>
          </rPr>
          <t xml:space="preserve">
HR priority</t>
        </r>
      </text>
    </comment>
    <comment ref="D27" authorId="0">
      <text>
        <r>
          <rPr>
            <b/>
            <sz val="8"/>
            <rFont val="Tahoma"/>
            <family val="2"/>
          </rPr>
          <t>Tom.Bates:</t>
        </r>
        <r>
          <rPr>
            <sz val="8"/>
            <rFont val="Tahoma"/>
            <family val="2"/>
          </rPr>
          <t xml:space="preserve">
Institutional Research priority</t>
        </r>
      </text>
    </comment>
    <comment ref="D52" authorId="0">
      <text>
        <r>
          <rPr>
            <b/>
            <sz val="8"/>
            <rFont val="Tahoma"/>
            <family val="2"/>
          </rPr>
          <t>Tom.Bates:</t>
        </r>
        <r>
          <rPr>
            <sz val="8"/>
            <rFont val="Tahoma"/>
            <family val="2"/>
          </rPr>
          <t xml:space="preserve">
This is a hosted solution</t>
        </r>
      </text>
    </comment>
    <comment ref="D65" authorId="0">
      <text>
        <r>
          <rPr>
            <b/>
            <sz val="8"/>
            <rFont val="Tahoma"/>
            <family val="2"/>
          </rPr>
          <t>Tom.Bates:</t>
        </r>
        <r>
          <rPr>
            <sz val="8"/>
            <rFont val="Tahoma"/>
            <family val="2"/>
          </rPr>
          <t xml:space="preserve">
Business Office will talk to colleges with a solution and pick a path.</t>
        </r>
      </text>
    </comment>
    <comment ref="D36" authorId="0">
      <text>
        <r>
          <rPr>
            <sz val="8"/>
            <rFont val="Tahoma"/>
            <family val="2"/>
          </rPr>
          <t>Caution on using Facebook related to discovery, content ownership, and copyright.</t>
        </r>
      </text>
    </comment>
    <comment ref="AK31" authorId="0">
      <text>
        <r>
          <rPr>
            <b/>
            <sz val="8"/>
            <rFont val="Tahoma"/>
            <family val="2"/>
          </rPr>
          <t>Tom.Bates:</t>
        </r>
        <r>
          <rPr>
            <sz val="8"/>
            <rFont val="Tahoma"/>
            <family val="2"/>
          </rPr>
          <t xml:space="preserve">
we will phase this out as we phase in positive time and leave reporting</t>
        </r>
      </text>
    </comment>
  </commentList>
</comments>
</file>

<file path=xl/sharedStrings.xml><?xml version="1.0" encoding="utf-8"?>
<sst xmlns="http://schemas.openxmlformats.org/spreadsheetml/2006/main" count="909" uniqueCount="330">
  <si>
    <t>Bates</t>
  </si>
  <si>
    <t>Bellevue</t>
  </si>
  <si>
    <t>Bellingham</t>
  </si>
  <si>
    <t>Big Bend</t>
  </si>
  <si>
    <t>Cascadia</t>
  </si>
  <si>
    <t>Centralia</t>
  </si>
  <si>
    <t>Clark</t>
  </si>
  <si>
    <t>Clover Park</t>
  </si>
  <si>
    <t>Columbia Basin</t>
  </si>
  <si>
    <t>Edmonds</t>
  </si>
  <si>
    <t>Everett</t>
  </si>
  <si>
    <t>Grays Harbor</t>
  </si>
  <si>
    <t>Highline</t>
  </si>
  <si>
    <t>Lake Wash</t>
  </si>
  <si>
    <t>Lower Columbia</t>
  </si>
  <si>
    <t>North Seattle</t>
  </si>
  <si>
    <t>Olympic</t>
  </si>
  <si>
    <t>Peninsula</t>
  </si>
  <si>
    <t>Pierce District</t>
  </si>
  <si>
    <t>Renton</t>
  </si>
  <si>
    <t>Seattle Central</t>
  </si>
  <si>
    <t>Seattle District</t>
  </si>
  <si>
    <t>Shoreline</t>
  </si>
  <si>
    <t>Skagit</t>
  </si>
  <si>
    <t>South Puget Sound</t>
  </si>
  <si>
    <t>South Seattle</t>
  </si>
  <si>
    <t>Spokane</t>
  </si>
  <si>
    <t>Spokane District</t>
  </si>
  <si>
    <t>Tacoma</t>
  </si>
  <si>
    <t>Walla Walla</t>
  </si>
  <si>
    <t>Wenatchee</t>
  </si>
  <si>
    <t>Whatcom</t>
  </si>
  <si>
    <t>Yakima</t>
  </si>
  <si>
    <t>Spokane Falls</t>
  </si>
  <si>
    <t>Green River</t>
  </si>
  <si>
    <t>Summer of Sharing 2009 at Pierce</t>
  </si>
  <si>
    <t>X</t>
  </si>
  <si>
    <t>Follow up meetings from this event</t>
  </si>
  <si>
    <t>Events:</t>
  </si>
  <si>
    <t>Backup site (Big Bend)</t>
  </si>
  <si>
    <t>Russ</t>
  </si>
  <si>
    <t>Operational Data Store (ODS) v1.0</t>
  </si>
  <si>
    <t xml:space="preserve">Team Foundation Server (TFS) </t>
  </si>
  <si>
    <t>Single Sign On (SSO)</t>
  </si>
  <si>
    <t>Server virtualization 2009 at Green River</t>
  </si>
  <si>
    <t>College Activity (1 = Implemented at my college; 2 = Plan to Implement; 3 = Testing; 4 = Interested)</t>
  </si>
  <si>
    <t>Originally Developed by Tacoma</t>
  </si>
  <si>
    <t>Originally Developed by Spokane</t>
  </si>
  <si>
    <t>Originally Developed by Bellevue</t>
  </si>
  <si>
    <t>Education Planner (Walla Walla)</t>
  </si>
  <si>
    <t>Online catalog</t>
  </si>
  <si>
    <t>Gary K.</t>
  </si>
  <si>
    <t>Grade Change</t>
  </si>
  <si>
    <t>HP3000 Admin Systems Training Modules</t>
  </si>
  <si>
    <t>Student Intent and Program Capture</t>
  </si>
  <si>
    <t>Student and Employee Portal Development</t>
  </si>
  <si>
    <t>Purchasing System</t>
  </si>
  <si>
    <t>Dick H</t>
  </si>
  <si>
    <t>Textbook based CMS (Pearson Course Compass)</t>
  </si>
  <si>
    <t>Alternative Course Management System (CMS)</t>
  </si>
  <si>
    <t>Moodle (Open Source)</t>
  </si>
  <si>
    <t>Sakai (Open Source)</t>
  </si>
  <si>
    <t>Positive Time and Leave Reporting (TLR) v1.2</t>
  </si>
  <si>
    <t>Bill S</t>
  </si>
  <si>
    <t>Online Quarterly Class Schedule (NSCC)</t>
  </si>
  <si>
    <t>Virtualized servers</t>
  </si>
  <si>
    <t>X = participated</t>
  </si>
  <si>
    <t>(Old) Time and Leave reporting: (Prior to positive time reporting)</t>
  </si>
  <si>
    <t xml:space="preserve">Face Book </t>
  </si>
  <si>
    <t>IT Security Audit</t>
  </si>
  <si>
    <t>Executive Performance Appraisal System (EPAS)</t>
  </si>
  <si>
    <t>Virtual desktop</t>
  </si>
  <si>
    <t>CCS</t>
  </si>
  <si>
    <t>BBCC</t>
  </si>
  <si>
    <t>BC, BBCC, CCS, CC</t>
  </si>
  <si>
    <t>Data schema for SMS, PPMS and FMS</t>
  </si>
  <si>
    <t>TLR v1.3</t>
  </si>
  <si>
    <t>TLR v2</t>
  </si>
  <si>
    <t>BC</t>
  </si>
  <si>
    <t>BC, Pierce</t>
  </si>
  <si>
    <t>Portal Dashboard of college data</t>
  </si>
  <si>
    <t>Institutional Research Collaboration</t>
  </si>
  <si>
    <t>Electronic routing for signitures</t>
  </si>
  <si>
    <t>LiquidOffice</t>
  </si>
  <si>
    <t>Hershey Singularity</t>
  </si>
  <si>
    <t>Bayne, Storms</t>
  </si>
  <si>
    <t>BC, CBC</t>
  </si>
  <si>
    <t>BC, CCS, PC, RTC</t>
  </si>
  <si>
    <t>1/4</t>
  </si>
  <si>
    <t>Advisor Data Portal</t>
  </si>
  <si>
    <t>Academic Early Warning</t>
  </si>
  <si>
    <t>SMS Student Web Mailer</t>
  </si>
  <si>
    <t>FERPA tracking submodule</t>
  </si>
  <si>
    <t>Degree Estimator tool</t>
  </si>
  <si>
    <t>FAM portal - Regent</t>
  </si>
  <si>
    <t>Student/Staff AD acativation/Deactivation</t>
  </si>
  <si>
    <t xml:space="preserve">Waitlists for classes - summary </t>
  </si>
  <si>
    <t>Economic Modeling Career Coach</t>
  </si>
  <si>
    <t>Pierce Puyallup</t>
  </si>
  <si>
    <t>Pierce Ft. Steilacoom</t>
  </si>
  <si>
    <t>Tacoma application development</t>
  </si>
  <si>
    <t>Advisor Dashboard</t>
  </si>
  <si>
    <t>Student e-mail creation process</t>
  </si>
  <si>
    <t>Automated Reset process</t>
  </si>
  <si>
    <t>e-mail distribution lists</t>
  </si>
  <si>
    <t>Portal Portlets (compatible with JSR168 Portlets)</t>
  </si>
  <si>
    <t>My Classes</t>
  </si>
  <si>
    <t>Quick Links</t>
  </si>
  <si>
    <t>Gary</t>
  </si>
  <si>
    <t>Enhanced FMS Queries</t>
  </si>
  <si>
    <t>Shoreline Application development</t>
  </si>
  <si>
    <t>Budget planning system</t>
  </si>
  <si>
    <t>Student election system</t>
  </si>
  <si>
    <t>MCO/Class schedule Designer/student schedule</t>
  </si>
  <si>
    <t>Tech Share 2010 at Pierce (summer break)</t>
  </si>
  <si>
    <t>Tech Share 2010 Skagit (Summer break)</t>
  </si>
  <si>
    <t>Code sharing agreement (All colleges signed)</t>
  </si>
  <si>
    <t>Items added after survey started</t>
  </si>
  <si>
    <t>Drupal (Open Source)</t>
  </si>
  <si>
    <t>Green River Application Development</t>
  </si>
  <si>
    <t>Enrollment Management</t>
  </si>
  <si>
    <t>Student advising and retention system</t>
  </si>
  <si>
    <t>Student Services Early retention system</t>
  </si>
  <si>
    <t>TRIO Early warning system</t>
  </si>
  <si>
    <t>Student advising and retention system FERPA Tracking</t>
  </si>
  <si>
    <t>Student advising and retention system -- Wait list report</t>
  </si>
  <si>
    <t>Online class schedule</t>
  </si>
  <si>
    <t>FMS Query</t>
  </si>
  <si>
    <t>Faculty Class email distribution list</t>
  </si>
  <si>
    <t>ASGRCC student voting system</t>
  </si>
  <si>
    <t>MOSS SharePoint 2007</t>
  </si>
  <si>
    <t>South Puget Sound Application Development</t>
  </si>
  <si>
    <t>Student self-serve web based  Letter of Acceptance for admission</t>
  </si>
  <si>
    <t>Colleges updated info Winter 2010</t>
  </si>
  <si>
    <t xml:space="preserve"> </t>
  </si>
  <si>
    <t>Totals</t>
  </si>
  <si>
    <t>OC</t>
  </si>
  <si>
    <t>eRequester for purchasing (Vendor)</t>
  </si>
  <si>
    <t>Olympic College Development</t>
  </si>
  <si>
    <t>Online Class Schedule</t>
  </si>
  <si>
    <t>Online Public Directory</t>
  </si>
  <si>
    <t>Internal Directory</t>
  </si>
  <si>
    <t>Online Calendar/Events</t>
  </si>
  <si>
    <t>Interactive Enrollment Checklist</t>
  </si>
  <si>
    <t>Financial Aid SAP Calculator</t>
  </si>
  <si>
    <t>Mobile Web for mobile devices</t>
  </si>
  <si>
    <t>Web Transaction Server Redesign (OASIS)</t>
  </si>
  <si>
    <t>Interactive Self-Service Kiosks</t>
  </si>
  <si>
    <t>Intranet on SharePoint 2010</t>
  </si>
  <si>
    <t>Online Catalog for Programs/Certificates/Classes</t>
  </si>
  <si>
    <t>College updated info Winter 2011</t>
  </si>
  <si>
    <t>DRAFT DRAFT DRAFT</t>
  </si>
  <si>
    <t>PSS2</t>
  </si>
  <si>
    <t>ePlus</t>
  </si>
  <si>
    <t>YVCC</t>
  </si>
  <si>
    <t>Shared IT Development Between Colleges</t>
  </si>
  <si>
    <t>Implemented</t>
  </si>
  <si>
    <t>Planning</t>
  </si>
  <si>
    <t>Testing</t>
  </si>
  <si>
    <t>Interested</t>
  </si>
  <si>
    <t>Edmonds CC Application Development</t>
  </si>
  <si>
    <t>Online prerequisite checking</t>
  </si>
  <si>
    <t>Student progress assessment</t>
  </si>
  <si>
    <t>Online graduation applications</t>
  </si>
  <si>
    <t>Online course challenges</t>
  </si>
  <si>
    <t>Online transcript evaluation requests</t>
  </si>
  <si>
    <t>Course Proposal through outcomes assessment</t>
  </si>
  <si>
    <t>Curriculog (under development-Digital Architecture)</t>
  </si>
  <si>
    <t>Point of Sale Systems</t>
  </si>
  <si>
    <t>Cafeteria</t>
  </si>
  <si>
    <t>Bookstore</t>
  </si>
  <si>
    <t>fundraising</t>
  </si>
  <si>
    <t>Coffee carts</t>
  </si>
  <si>
    <t>Ticketing systems</t>
  </si>
  <si>
    <t>Fine and Performing Arts Center</t>
  </si>
  <si>
    <t>Arenas</t>
  </si>
  <si>
    <t>Athletic Fields</t>
  </si>
  <si>
    <t>Bookstore System with faculty interface</t>
  </si>
  <si>
    <t>Foundation Patron Management System (Black Baud)</t>
  </si>
  <si>
    <t>Parking Enforcement system</t>
  </si>
  <si>
    <t>Facilities Management system (Magamation)</t>
  </si>
  <si>
    <t>Student pay for print systems</t>
  </si>
  <si>
    <t>Emergency Notification systems</t>
  </si>
  <si>
    <t>Photo ID systems</t>
  </si>
  <si>
    <t>Library systems</t>
  </si>
  <si>
    <t>HR Applicant tracking systems (Rainshadow-like solution)</t>
  </si>
  <si>
    <t>Degree Audit</t>
  </si>
  <si>
    <t>Voice over IP projects (VoIP)</t>
  </si>
  <si>
    <t>SQL Reporting Services, FMS Query</t>
  </si>
  <si>
    <t>Clark Application Development</t>
  </si>
  <si>
    <t>Academic Early Warning )originally from WWCC)</t>
  </si>
  <si>
    <t>Health Occupation Selection and Advising System</t>
  </si>
  <si>
    <t>Dental Hygiene Patient Scheduling and Tracking System</t>
  </si>
  <si>
    <t>Behavioral Intervention Team (BIT) Application</t>
  </si>
  <si>
    <t>Instructor Scheduling Application</t>
  </si>
  <si>
    <t>Perceptive Software ImageNow</t>
  </si>
  <si>
    <t>ByRequest</t>
  </si>
  <si>
    <t>Go2CollegeFree</t>
  </si>
  <si>
    <t>NEOGOV</t>
  </si>
  <si>
    <t>Net-Price Calculator required for Fed. Fin Aid</t>
  </si>
  <si>
    <t>Data Summit April 2011 Bellevue College</t>
  </si>
  <si>
    <t>Non-DataX Express ETL for FMSQuery</t>
  </si>
  <si>
    <t>Walla Walla -LRFR (low risk forms route WWCC</t>
  </si>
  <si>
    <t>Bellevue is hosting 3 vendor demos for new admin systems, 2011</t>
  </si>
  <si>
    <t>College updated info Fall 2011</t>
  </si>
  <si>
    <t>Spokane District IT Initiatives</t>
  </si>
  <si>
    <t>Lean - Admissions, Registration, Financial Aid</t>
  </si>
  <si>
    <t>Lean - Web Development Process</t>
  </si>
  <si>
    <t>IT Assessment - Districtwide</t>
  </si>
  <si>
    <t>Strategic Planning - SPOL</t>
  </si>
  <si>
    <t>eForms using InfoPath &amp; SharePoint 2010</t>
  </si>
  <si>
    <t>Student Portal - Integrated districtwide</t>
  </si>
  <si>
    <t>Integrated web sites districtwide</t>
  </si>
  <si>
    <t>SQL Reporting Services</t>
  </si>
  <si>
    <t>Dashboard - Dundas</t>
  </si>
  <si>
    <t>Student Update - On-line via Student Portal</t>
  </si>
  <si>
    <t>Financial Aid - Academic Progress</t>
  </si>
  <si>
    <t>Employee Action Notice (EAN)</t>
  </si>
  <si>
    <t>iCurriculum</t>
  </si>
  <si>
    <t>Faculty Advisor Support Tools (FAST)</t>
  </si>
  <si>
    <t>LWTC (Mike P)</t>
  </si>
  <si>
    <t>Consumes!</t>
  </si>
  <si>
    <t>x</t>
  </si>
  <si>
    <t>SMS Data</t>
  </si>
  <si>
    <t>FMS Data</t>
  </si>
  <si>
    <t>PPMS Data</t>
  </si>
  <si>
    <t>Learning Management System</t>
  </si>
  <si>
    <t>ANGEL</t>
  </si>
  <si>
    <t>Canvas</t>
  </si>
  <si>
    <t>R/S 25 Room scheduling software</t>
  </si>
  <si>
    <t>Collaborate (virtual meeting software)</t>
  </si>
  <si>
    <t>Tegrity (Lecture Capture software)</t>
  </si>
  <si>
    <t>Software Solutions Supported by SBCTC:</t>
  </si>
  <si>
    <t>Software Solutions Supported by the Colleges:</t>
  </si>
  <si>
    <t>College Specific Solutions</t>
  </si>
  <si>
    <t>Incident tracking system (campus security)</t>
  </si>
  <si>
    <t>College Paid</t>
  </si>
  <si>
    <t>SBCTC Paid</t>
  </si>
  <si>
    <t>College paid</t>
  </si>
  <si>
    <t>SBCTC paid</t>
  </si>
  <si>
    <t>Inovative Interfaces</t>
  </si>
  <si>
    <t>Voyager</t>
  </si>
  <si>
    <t>Follett</t>
  </si>
  <si>
    <t>KOHA</t>
  </si>
  <si>
    <t>Dynix</t>
  </si>
  <si>
    <t>Spydus</t>
  </si>
  <si>
    <t>Printing checks (AP, Fin Aid, Payroll)</t>
  </si>
  <si>
    <t>?</t>
  </si>
  <si>
    <t>Highline Application Development</t>
  </si>
  <si>
    <t>Online voting (students and staff)</t>
  </si>
  <si>
    <t>Course Adoption Form Approvals</t>
  </si>
  <si>
    <t>Faculty Evaluations</t>
  </si>
  <si>
    <t>Student account/email activation process (myHCC)</t>
  </si>
  <si>
    <t>Emergency Notifications (HCC Alerts)</t>
  </si>
  <si>
    <t>Electronic Admissions Letters</t>
  </si>
  <si>
    <t>Online Office Hours</t>
  </si>
  <si>
    <t>Online directory</t>
  </si>
  <si>
    <t>ABE/ESL Administration</t>
  </si>
  <si>
    <t>Prior Learning Assessment management</t>
  </si>
  <si>
    <t>Prospective Student management</t>
  </si>
  <si>
    <t>Parking management</t>
  </si>
  <si>
    <t>Fitness Center/PARQ management</t>
  </si>
  <si>
    <t>Angel Course Requests/Enrollments</t>
  </si>
  <si>
    <t>Student Orientation Management/Tracking</t>
  </si>
  <si>
    <t>FAM Financial aid module</t>
  </si>
  <si>
    <t>Fin Aid Higher One</t>
  </si>
  <si>
    <t>Everett Community College</t>
  </si>
  <si>
    <t>Advising Confirmation</t>
  </si>
  <si>
    <t xml:space="preserve">Budget </t>
  </si>
  <si>
    <t>Campus Tour Request</t>
  </si>
  <si>
    <t>Class Schedule Production Tool (AA's build &amp; modify electronically)</t>
  </si>
  <si>
    <t>Class Schedule pulls data from the HP plus the online course catalog</t>
  </si>
  <si>
    <t>Emergency Alerts</t>
  </si>
  <si>
    <t xml:space="preserve">Graduation RSVP </t>
  </si>
  <si>
    <t>Online Course Catalog live updates</t>
  </si>
  <si>
    <t>QTRS</t>
  </si>
  <si>
    <t>Staff and student RSVP to attend commencement</t>
  </si>
  <si>
    <t>Online Schedule</t>
  </si>
  <si>
    <t>Courses &amp; Programs (Catalog)</t>
  </si>
  <si>
    <t>myCBC for Students (SSO)</t>
  </si>
  <si>
    <t>STEPP Application</t>
  </si>
  <si>
    <t>My Class Schedule</t>
  </si>
  <si>
    <t>Unofficial Transcript</t>
  </si>
  <si>
    <t>Degree Estimator</t>
  </si>
  <si>
    <t>WWCC's</t>
  </si>
  <si>
    <t>Admissions Application (Getting Started)</t>
  </si>
  <si>
    <t>SOAR Online</t>
  </si>
  <si>
    <t>Student Email Creation</t>
  </si>
  <si>
    <t>Pin Change</t>
  </si>
  <si>
    <t>Major Selection</t>
  </si>
  <si>
    <t>Network Account Activation</t>
  </si>
  <si>
    <t>Wireless Access</t>
  </si>
  <si>
    <t>Printing</t>
  </si>
  <si>
    <t>Honor Roll Certificates</t>
  </si>
  <si>
    <t>A Safer CBC</t>
  </si>
  <si>
    <t>Advisor Briefcase</t>
  </si>
  <si>
    <t>eForms</t>
  </si>
  <si>
    <t>Student Mailer</t>
  </si>
  <si>
    <t>Instructor Mailer</t>
  </si>
  <si>
    <t>Summer Camp Sign-up</t>
  </si>
  <si>
    <t>Alumni, Students &amp; Friends Sign-up</t>
  </si>
  <si>
    <t>Observatory Scheduling</t>
  </si>
  <si>
    <t>Distress to Success</t>
  </si>
  <si>
    <t>Pierce??</t>
  </si>
  <si>
    <t>College updated info Fall 2012</t>
  </si>
  <si>
    <t>DELETE AT END OF SURVEY</t>
  </si>
  <si>
    <t>Student Portal</t>
  </si>
  <si>
    <t>Staff Portal</t>
  </si>
  <si>
    <t>Student Portal Communicator</t>
  </si>
  <si>
    <t>Online Public directory</t>
  </si>
  <si>
    <t>Internal directory</t>
  </si>
  <si>
    <t>Strategic Planning - SPOS</t>
  </si>
  <si>
    <t>eLearning Instructor evaluation</t>
  </si>
  <si>
    <t>Canvas upload</t>
  </si>
  <si>
    <t>Disability information reporting system</t>
  </si>
  <si>
    <t>Transitions and beyond database</t>
  </si>
  <si>
    <t>Tuition Payment Application Program</t>
  </si>
  <si>
    <t>Security/Parking Management Application</t>
  </si>
  <si>
    <t>Coming in ERP per ctcLink sneak peek</t>
  </si>
  <si>
    <t>11/6/2012</t>
  </si>
  <si>
    <t>I</t>
  </si>
  <si>
    <t>O</t>
  </si>
  <si>
    <t>U</t>
  </si>
  <si>
    <t>R</t>
  </si>
  <si>
    <t>F</t>
  </si>
  <si>
    <t>U/R</t>
  </si>
  <si>
    <t xml:space="preserve">F </t>
  </si>
  <si>
    <t>U/F</t>
  </si>
  <si>
    <t>U/O</t>
  </si>
  <si>
    <r>
      <t xml:space="preserve">Believe Functionality In ERP=F, Interface to ERP In Scope=I, </t>
    </r>
    <r>
      <rPr>
        <b/>
        <sz val="10"/>
        <color indexed="10"/>
        <rFont val="Arial"/>
        <family val="2"/>
      </rPr>
      <t>Clearly Out of Scope=O, Scope Fit Unknown/ Recommend Template= U, Product to be Retired=R</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</si>
</sst>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quot;Yes&quot;;&quot;Yes&quot;;&quot;No&quot;"/>
    <numFmt numFmtId="166" formatCode="&quot;True&quot;;&quot;True&quot;;&quot;False&quot;"/>
    <numFmt numFmtId="167" formatCode="&quot;On&quot;;&quot;On&quot;;&quot;Off&quot;"/>
    <numFmt numFmtId="168" formatCode="[$€-2]\ #,##0.00_);[Red]\([$€-2]\ #,##0.00\)"/>
  </numFmts>
  <fonts count="46">
    <font>
      <sz val="10"/>
      <name val="Arial"/>
      <family val="0"/>
    </font>
    <font>
      <b/>
      <sz val="10"/>
      <name val="Arial"/>
      <family val="2"/>
    </font>
    <font>
      <u val="single"/>
      <sz val="10"/>
      <color indexed="12"/>
      <name val="Arial"/>
      <family val="2"/>
    </font>
    <font>
      <u val="single"/>
      <sz val="10"/>
      <color indexed="36"/>
      <name val="Arial"/>
      <family val="2"/>
    </font>
    <font>
      <sz val="8"/>
      <name val="Tahoma"/>
      <family val="2"/>
    </font>
    <font>
      <b/>
      <sz val="8"/>
      <name val="Tahoma"/>
      <family val="2"/>
    </font>
    <font>
      <b/>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b/>
      <sz val="10"/>
      <color indexed="3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0000FF"/>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C0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style="thin"/>
    </border>
    <border>
      <left>
        <color indexed="63"/>
      </left>
      <right style="thin"/>
      <top style="medium"/>
      <bottom>
        <color indexed="63"/>
      </bottom>
    </border>
    <border>
      <left>
        <color indexed="63"/>
      </left>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thin"/>
      <top>
        <color indexed="63"/>
      </top>
      <bottom style="medium"/>
    </border>
    <border>
      <left>
        <color indexed="63"/>
      </left>
      <right style="thin"/>
      <top style="thin"/>
      <bottom style="medium"/>
    </border>
    <border>
      <left style="thin"/>
      <right style="medium"/>
      <top style="thin"/>
      <bottom style="medium"/>
    </border>
    <border>
      <left style="thin"/>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3">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Border="1" applyAlignment="1">
      <alignment/>
    </xf>
    <xf numFmtId="0" fontId="0" fillId="0" borderId="0" xfId="0" applyFill="1" applyAlignment="1">
      <alignment/>
    </xf>
    <xf numFmtId="0" fontId="1" fillId="0" borderId="0" xfId="0" applyFont="1" applyFill="1" applyAlignment="1">
      <alignment/>
    </xf>
    <xf numFmtId="0" fontId="0" fillId="0" borderId="0" xfId="0" applyBorder="1" applyAlignment="1">
      <alignment horizontal="center"/>
    </xf>
    <xf numFmtId="0" fontId="0" fillId="0" borderId="0" xfId="0" applyBorder="1" applyAlignment="1">
      <alignment textRotation="90"/>
    </xf>
    <xf numFmtId="0" fontId="1" fillId="0" borderId="0" xfId="0" applyFont="1" applyBorder="1" applyAlignment="1">
      <alignment/>
    </xf>
    <xf numFmtId="14" fontId="0" fillId="0" borderId="0" xfId="0" applyNumberFormat="1" applyFont="1" applyAlignment="1" quotePrefix="1">
      <alignment/>
    </xf>
    <xf numFmtId="0" fontId="0" fillId="0" borderId="0" xfId="0" applyFill="1" applyBorder="1" applyAlignment="1">
      <alignment horizontal="center" textRotation="90"/>
    </xf>
    <xf numFmtId="0" fontId="0" fillId="33" borderId="0" xfId="0" applyFill="1" applyBorder="1" applyAlignment="1">
      <alignment horizontal="center" textRotation="90"/>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13" borderId="0" xfId="0" applyFill="1" applyAlignment="1">
      <alignment/>
    </xf>
    <xf numFmtId="0" fontId="0" fillId="33" borderId="0" xfId="0" applyFill="1" applyAlignment="1">
      <alignment/>
    </xf>
    <xf numFmtId="0" fontId="43" fillId="0" borderId="0" xfId="0" applyFont="1" applyAlignment="1">
      <alignment/>
    </xf>
    <xf numFmtId="0" fontId="0" fillId="34" borderId="0" xfId="0" applyFill="1" applyAlignment="1">
      <alignment/>
    </xf>
    <xf numFmtId="0" fontId="0" fillId="21" borderId="0" xfId="0" applyFill="1" applyBorder="1" applyAlignment="1">
      <alignment horizontal="center" textRotation="90"/>
    </xf>
    <xf numFmtId="0" fontId="0" fillId="0" borderId="10" xfId="0" applyFill="1" applyBorder="1" applyAlignment="1">
      <alignment horizontal="center"/>
    </xf>
    <xf numFmtId="0" fontId="0" fillId="0" borderId="0" xfId="0" applyFill="1" applyAlignment="1">
      <alignment horizontal="center"/>
    </xf>
    <xf numFmtId="0" fontId="0" fillId="0" borderId="10" xfId="0" applyFill="1" applyBorder="1" applyAlignment="1" quotePrefix="1">
      <alignment horizontal="center"/>
    </xf>
    <xf numFmtId="0" fontId="0" fillId="21" borderId="0" xfId="0" applyFill="1" applyAlignment="1">
      <alignment/>
    </xf>
    <xf numFmtId="0" fontId="0" fillId="0" borderId="12" xfId="0" applyFill="1" applyBorder="1" applyAlignment="1">
      <alignment/>
    </xf>
    <xf numFmtId="0" fontId="0" fillId="0" borderId="11" xfId="0" applyFill="1" applyBorder="1" applyAlignment="1">
      <alignment horizontal="center"/>
    </xf>
    <xf numFmtId="0" fontId="0" fillId="0" borderId="0" xfId="0" applyFont="1" applyFill="1" applyAlignment="1">
      <alignment/>
    </xf>
    <xf numFmtId="0" fontId="0" fillId="0" borderId="10" xfId="0" applyFont="1" applyFill="1" applyBorder="1" applyAlignment="1">
      <alignment horizontal="center"/>
    </xf>
    <xf numFmtId="14" fontId="0" fillId="0" borderId="0" xfId="0" applyNumberFormat="1" applyFont="1" applyAlignment="1" quotePrefix="1">
      <alignment/>
    </xf>
    <xf numFmtId="0" fontId="0" fillId="35" borderId="0" xfId="0" applyFill="1" applyAlignment="1">
      <alignment textRotation="90"/>
    </xf>
    <xf numFmtId="0" fontId="0" fillId="35" borderId="10" xfId="0" applyFill="1" applyBorder="1" applyAlignment="1">
      <alignment/>
    </xf>
    <xf numFmtId="0" fontId="0" fillId="0" borderId="0" xfId="0" applyFont="1" applyFill="1" applyAlignment="1">
      <alignment/>
    </xf>
    <xf numFmtId="0" fontId="0" fillId="0" borderId="12" xfId="0" applyFont="1" applyFill="1" applyBorder="1" applyAlignment="1">
      <alignment/>
    </xf>
    <xf numFmtId="0" fontId="0" fillId="0" borderId="11" xfId="0" applyFont="1" applyFill="1" applyBorder="1" applyAlignment="1">
      <alignment horizontal="center"/>
    </xf>
    <xf numFmtId="0" fontId="0" fillId="0" borderId="10" xfId="0" applyFont="1" applyFill="1" applyBorder="1" applyAlignment="1">
      <alignment horizontal="center"/>
    </xf>
    <xf numFmtId="0" fontId="0" fillId="34" borderId="0" xfId="0" applyFill="1" applyBorder="1" applyAlignment="1">
      <alignment horizontal="center" textRotation="90"/>
    </xf>
    <xf numFmtId="16" fontId="0" fillId="0" borderId="10" xfId="0" applyNumberFormat="1" applyFill="1" applyBorder="1" applyAlignment="1" quotePrefix="1">
      <alignment horizontal="center"/>
    </xf>
    <xf numFmtId="0" fontId="1" fillId="0" borderId="13" xfId="0" applyFont="1" applyBorder="1" applyAlignment="1">
      <alignment horizontal="center" textRotation="90"/>
    </xf>
    <xf numFmtId="0" fontId="1" fillId="0" borderId="14" xfId="0" applyFont="1" applyBorder="1" applyAlignment="1">
      <alignment horizontal="center" textRotation="90"/>
    </xf>
    <xf numFmtId="0" fontId="0" fillId="0" borderId="10" xfId="0" applyFont="1" applyBorder="1" applyAlignment="1">
      <alignment horizontal="center"/>
    </xf>
    <xf numFmtId="0" fontId="1" fillId="0" borderId="15" xfId="0" applyFont="1" applyBorder="1" applyAlignment="1">
      <alignment horizontal="center" textRotation="90"/>
    </xf>
    <xf numFmtId="0" fontId="0" fillId="0" borderId="0" xfId="0" applyFont="1" applyAlignment="1">
      <alignment/>
    </xf>
    <xf numFmtId="0" fontId="0" fillId="0" borderId="15" xfId="0" applyFill="1" applyBorder="1" applyAlignment="1">
      <alignment horizontal="center"/>
    </xf>
    <xf numFmtId="0" fontId="0" fillId="0" borderId="14" xfId="0" applyFill="1" applyBorder="1" applyAlignment="1">
      <alignment horizontal="center"/>
    </xf>
    <xf numFmtId="0" fontId="0" fillId="35" borderId="15" xfId="0" applyFill="1" applyBorder="1" applyAlignment="1">
      <alignment/>
    </xf>
    <xf numFmtId="0" fontId="0" fillId="0" borderId="16" xfId="0" applyFont="1" applyFill="1" applyBorder="1" applyAlignment="1">
      <alignment horizontal="center"/>
    </xf>
    <xf numFmtId="0" fontId="0" fillId="0" borderId="17" xfId="0" applyFill="1" applyBorder="1" applyAlignment="1">
      <alignment horizontal="center"/>
    </xf>
    <xf numFmtId="0" fontId="0" fillId="0" borderId="16" xfId="0" applyFill="1" applyBorder="1" applyAlignment="1">
      <alignment horizontal="center"/>
    </xf>
    <xf numFmtId="0" fontId="0" fillId="35" borderId="16" xfId="0" applyFill="1" applyBorder="1" applyAlignment="1">
      <alignment/>
    </xf>
    <xf numFmtId="0" fontId="0" fillId="0" borderId="0" xfId="0" applyFill="1" applyBorder="1" applyAlignment="1">
      <alignment/>
    </xf>
    <xf numFmtId="0" fontId="0" fillId="0" borderId="18" xfId="0" applyFill="1" applyBorder="1" applyAlignment="1">
      <alignment horizontal="center"/>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9" xfId="0" applyFill="1" applyBorder="1" applyAlignment="1">
      <alignment horizontal="center"/>
    </xf>
    <xf numFmtId="0" fontId="0" fillId="0" borderId="19" xfId="0" applyFill="1" applyBorder="1" applyAlignment="1">
      <alignment/>
    </xf>
    <xf numFmtId="0" fontId="0" fillId="0" borderId="15" xfId="0" applyFont="1"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22" xfId="0" applyFont="1"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xf>
    <xf numFmtId="0" fontId="0" fillId="0" borderId="24" xfId="0" applyFill="1" applyBorder="1" applyAlignment="1">
      <alignment horizontal="center"/>
    </xf>
    <xf numFmtId="0" fontId="0" fillId="35" borderId="22" xfId="0" applyFill="1" applyBorder="1" applyAlignment="1">
      <alignment/>
    </xf>
    <xf numFmtId="0" fontId="0" fillId="35" borderId="25" xfId="0" applyFill="1" applyBorder="1" applyAlignment="1">
      <alignment/>
    </xf>
    <xf numFmtId="0" fontId="0" fillId="0" borderId="26" xfId="0" applyFill="1" applyBorder="1" applyAlignment="1">
      <alignment/>
    </xf>
    <xf numFmtId="0" fontId="0" fillId="35" borderId="27"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0" xfId="0" applyFont="1"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xf>
    <xf numFmtId="0" fontId="0" fillId="0" borderId="32" xfId="0" applyFill="1" applyBorder="1" applyAlignment="1">
      <alignment horizontal="center"/>
    </xf>
    <xf numFmtId="0" fontId="0" fillId="35" borderId="30" xfId="0" applyFill="1" applyBorder="1" applyAlignment="1">
      <alignment/>
    </xf>
    <xf numFmtId="0" fontId="0" fillId="35" borderId="33" xfId="0" applyFill="1" applyBorder="1" applyAlignment="1">
      <alignment/>
    </xf>
    <xf numFmtId="0" fontId="0" fillId="0" borderId="34" xfId="0" applyFont="1" applyFill="1" applyBorder="1" applyAlignment="1">
      <alignment horizontal="center"/>
    </xf>
    <xf numFmtId="0" fontId="0" fillId="36" borderId="0" xfId="0" applyFill="1" applyBorder="1" applyAlignment="1">
      <alignment horizontal="center" textRotation="90"/>
    </xf>
    <xf numFmtId="0" fontId="0" fillId="36" borderId="0" xfId="0" applyFont="1" applyFill="1" applyBorder="1" applyAlignment="1">
      <alignment horizontal="center" textRotation="90"/>
    </xf>
    <xf numFmtId="0" fontId="0" fillId="13" borderId="0" xfId="0" applyFont="1" applyFill="1" applyAlignment="1">
      <alignment/>
    </xf>
    <xf numFmtId="0" fontId="0" fillId="13" borderId="10" xfId="0" applyFont="1" applyFill="1" applyBorder="1" applyAlignment="1">
      <alignment horizontal="center"/>
    </xf>
    <xf numFmtId="0" fontId="0" fillId="13" borderId="10" xfId="0" applyFill="1" applyBorder="1" applyAlignment="1">
      <alignment horizontal="center"/>
    </xf>
    <xf numFmtId="0" fontId="0" fillId="13" borderId="12" xfId="0" applyFill="1" applyBorder="1" applyAlignment="1">
      <alignment/>
    </xf>
    <xf numFmtId="0" fontId="0" fillId="13" borderId="11" xfId="0" applyFill="1" applyBorder="1" applyAlignment="1">
      <alignment horizontal="center"/>
    </xf>
    <xf numFmtId="0" fontId="0" fillId="13" borderId="16" xfId="0" applyFont="1" applyFill="1" applyBorder="1" applyAlignment="1">
      <alignment horizontal="center"/>
    </xf>
    <xf numFmtId="0" fontId="0" fillId="13" borderId="16" xfId="0" applyFill="1" applyBorder="1" applyAlignment="1">
      <alignment horizontal="center"/>
    </xf>
    <xf numFmtId="0" fontId="0" fillId="13" borderId="17" xfId="0" applyFill="1" applyBorder="1" applyAlignment="1">
      <alignment horizontal="center"/>
    </xf>
    <xf numFmtId="0" fontId="0" fillId="36" borderId="0" xfId="0" applyFont="1" applyFill="1" applyAlignment="1">
      <alignment/>
    </xf>
    <xf numFmtId="0" fontId="43" fillId="0" borderId="0" xfId="0" applyFont="1" applyFill="1" applyAlignment="1">
      <alignment/>
    </xf>
    <xf numFmtId="0" fontId="43" fillId="0" borderId="10" xfId="0" applyFont="1" applyFill="1" applyBorder="1" applyAlignment="1">
      <alignment horizontal="center"/>
    </xf>
    <xf numFmtId="0" fontId="43" fillId="0" borderId="12" xfId="0" applyFont="1" applyFill="1" applyBorder="1" applyAlignment="1">
      <alignment/>
    </xf>
    <xf numFmtId="0" fontId="43" fillId="0" borderId="11" xfId="0" applyFont="1" applyFill="1" applyBorder="1" applyAlignment="1">
      <alignment horizontal="center"/>
    </xf>
    <xf numFmtId="0" fontId="43" fillId="35" borderId="10" xfId="0" applyFont="1" applyFill="1" applyBorder="1" applyAlignment="1">
      <alignment/>
    </xf>
    <xf numFmtId="0" fontId="0" fillId="13" borderId="0" xfId="0" applyFont="1" applyFill="1" applyAlignment="1">
      <alignment/>
    </xf>
    <xf numFmtId="0" fontId="0" fillId="16" borderId="0" xfId="0" applyFill="1" applyAlignment="1">
      <alignment/>
    </xf>
    <xf numFmtId="0" fontId="0" fillId="16" borderId="0" xfId="0" applyFont="1" applyFill="1" applyAlignment="1">
      <alignment/>
    </xf>
    <xf numFmtId="0" fontId="43" fillId="16" borderId="0" xfId="0" applyFont="1" applyFill="1" applyAlignment="1">
      <alignment/>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13" borderId="0" xfId="0" applyFont="1" applyFill="1" applyAlignment="1">
      <alignment horizontal="center" vertical="center"/>
    </xf>
    <xf numFmtId="0" fontId="0" fillId="0" borderId="0" xfId="0" applyFill="1" applyAlignment="1">
      <alignment horizontal="center" vertical="center"/>
    </xf>
    <xf numFmtId="0" fontId="43" fillId="0" borderId="0" xfId="0" applyFont="1" applyFill="1" applyAlignment="1">
      <alignment horizontal="center" vertical="center"/>
    </xf>
    <xf numFmtId="0" fontId="0" fillId="13" borderId="0" xfId="0" applyFill="1" applyAlignment="1">
      <alignment horizontal="center" vertical="center"/>
    </xf>
    <xf numFmtId="0" fontId="0" fillId="0" borderId="2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0" xfId="0" applyBorder="1" applyAlignment="1">
      <alignment horizontal="center"/>
    </xf>
    <xf numFmtId="0" fontId="0" fillId="0" borderId="0" xfId="0" applyFont="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0" fillId="0" borderId="17" xfId="0" applyFont="1" applyBorder="1" applyAlignment="1">
      <alignment horizontal="center"/>
    </xf>
    <xf numFmtId="0" fontId="44" fillId="0" borderId="0" xfId="0" applyFont="1" applyBorder="1" applyAlignment="1">
      <alignment horizontal="center" vertical="center" wrapText="1"/>
    </xf>
    <xf numFmtId="0" fontId="0" fillId="0" borderId="0" xfId="0" applyFont="1" applyFill="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Z260"/>
  <sheetViews>
    <sheetView tabSelected="1" zoomScalePageLayoutView="0" workbookViewId="0" topLeftCell="A1">
      <pane xSplit="5" ySplit="3" topLeftCell="F55" activePane="bottomRight" state="frozen"/>
      <selection pane="topLeft" activeCell="A1" sqref="A1"/>
      <selection pane="topRight" activeCell="F1" sqref="F1"/>
      <selection pane="bottomLeft" activeCell="A6" sqref="A6"/>
      <selection pane="bottomRight" activeCell="F67" sqref="F67"/>
    </sheetView>
  </sheetViews>
  <sheetFormatPr defaultColWidth="9.140625" defaultRowHeight="12.75"/>
  <cols>
    <col min="1" max="1" width="3.421875" style="4" customWidth="1"/>
    <col min="2" max="2" width="2.7109375" style="0" customWidth="1"/>
    <col min="3" max="3" width="3.8515625" style="0" customWidth="1"/>
    <col min="4" max="4" width="31.421875" style="0" customWidth="1"/>
    <col min="5" max="5" width="11.421875" style="0" customWidth="1"/>
    <col min="6" max="6" width="27.140625" style="96" customWidth="1"/>
    <col min="7" max="7" width="3.8515625" style="1" customWidth="1"/>
    <col min="8" max="8" width="3.7109375" style="1" customWidth="1"/>
    <col min="9" max="9" width="4.00390625" style="1" customWidth="1"/>
    <col min="10" max="10" width="1.421875" style="0" customWidth="1"/>
    <col min="11" max="11" width="3.00390625" style="1" customWidth="1"/>
    <col min="12" max="12" width="2.8515625" style="1" customWidth="1"/>
    <col min="13" max="13" width="3.28125" style="1" bestFit="1" customWidth="1"/>
    <col min="14" max="29" width="3.140625" style="1" customWidth="1"/>
    <col min="30" max="32" width="3.140625" style="21" customWidth="1"/>
    <col min="33" max="47" width="3.140625" style="1" customWidth="1"/>
    <col min="48" max="48" width="1.7109375" style="0" customWidth="1"/>
    <col min="49" max="49" width="3.28125" style="0" customWidth="1"/>
    <col min="50" max="50" width="3.421875" style="0" customWidth="1"/>
    <col min="51" max="52" width="3.28125" style="0" customWidth="1"/>
  </cols>
  <sheetData>
    <row r="1" spans="2:10" ht="12.75">
      <c r="B1" s="2" t="s">
        <v>155</v>
      </c>
      <c r="C1" s="2"/>
      <c r="D1" s="2"/>
      <c r="E1" s="3"/>
      <c r="F1" s="111" t="s">
        <v>329</v>
      </c>
      <c r="G1" s="6"/>
      <c r="H1" s="6"/>
      <c r="I1" s="6"/>
      <c r="J1" s="3"/>
    </row>
    <row r="2" spans="2:52" ht="12.75">
      <c r="B2" s="28" t="s">
        <v>319</v>
      </c>
      <c r="C2" s="9"/>
      <c r="D2" s="9"/>
      <c r="E2" s="3"/>
      <c r="F2" s="111"/>
      <c r="G2" s="108" t="s">
        <v>221</v>
      </c>
      <c r="H2" s="109"/>
      <c r="I2" s="110"/>
      <c r="J2" s="6"/>
      <c r="K2" s="106" t="s">
        <v>45</v>
      </c>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W2" s="107" t="s">
        <v>135</v>
      </c>
      <c r="AX2" s="107"/>
      <c r="AY2" s="107"/>
      <c r="AZ2" s="107"/>
    </row>
    <row r="3" spans="2:52" ht="81" customHeight="1">
      <c r="B3" s="17" t="s">
        <v>151</v>
      </c>
      <c r="E3" s="8"/>
      <c r="F3" s="111"/>
      <c r="G3" s="37" t="s">
        <v>223</v>
      </c>
      <c r="H3" s="40" t="s">
        <v>224</v>
      </c>
      <c r="I3" s="38" t="s">
        <v>225</v>
      </c>
      <c r="J3" s="7"/>
      <c r="K3" s="76" t="s">
        <v>0</v>
      </c>
      <c r="L3" s="76" t="s">
        <v>1</v>
      </c>
      <c r="M3" s="76" t="s">
        <v>2</v>
      </c>
      <c r="N3" s="19" t="s">
        <v>3</v>
      </c>
      <c r="O3" s="19" t="s">
        <v>4</v>
      </c>
      <c r="P3" s="76" t="s">
        <v>5</v>
      </c>
      <c r="Q3" s="77" t="s">
        <v>6</v>
      </c>
      <c r="R3" s="77" t="s">
        <v>7</v>
      </c>
      <c r="S3" s="76" t="s">
        <v>8</v>
      </c>
      <c r="T3" s="76" t="s">
        <v>9</v>
      </c>
      <c r="U3" s="76" t="s">
        <v>10</v>
      </c>
      <c r="V3" s="76" t="s">
        <v>11</v>
      </c>
      <c r="W3" s="76" t="s">
        <v>34</v>
      </c>
      <c r="X3" s="76" t="s">
        <v>12</v>
      </c>
      <c r="Y3" s="76" t="s">
        <v>13</v>
      </c>
      <c r="Z3" s="76" t="s">
        <v>14</v>
      </c>
      <c r="AA3" s="19" t="s">
        <v>15</v>
      </c>
      <c r="AB3" s="76" t="s">
        <v>16</v>
      </c>
      <c r="AC3" s="76" t="s">
        <v>17</v>
      </c>
      <c r="AD3" s="76" t="s">
        <v>99</v>
      </c>
      <c r="AE3" s="76" t="s">
        <v>98</v>
      </c>
      <c r="AF3" s="76" t="s">
        <v>18</v>
      </c>
      <c r="AG3" s="76" t="s">
        <v>19</v>
      </c>
      <c r="AH3" s="76" t="s">
        <v>20</v>
      </c>
      <c r="AI3" s="76" t="s">
        <v>21</v>
      </c>
      <c r="AJ3" s="11" t="s">
        <v>22</v>
      </c>
      <c r="AK3" s="76" t="s">
        <v>23</v>
      </c>
      <c r="AL3" s="19" t="s">
        <v>24</v>
      </c>
      <c r="AM3" s="10" t="s">
        <v>25</v>
      </c>
      <c r="AN3" s="35" t="s">
        <v>26</v>
      </c>
      <c r="AO3" s="35" t="s">
        <v>27</v>
      </c>
      <c r="AP3" s="35" t="s">
        <v>33</v>
      </c>
      <c r="AQ3" s="76" t="s">
        <v>28</v>
      </c>
      <c r="AR3" s="76" t="s">
        <v>29</v>
      </c>
      <c r="AS3" s="76" t="s">
        <v>30</v>
      </c>
      <c r="AT3" s="76" t="s">
        <v>31</v>
      </c>
      <c r="AU3" s="76" t="s">
        <v>32</v>
      </c>
      <c r="AV3" s="10"/>
      <c r="AW3" s="29" t="s">
        <v>156</v>
      </c>
      <c r="AX3" s="29" t="s">
        <v>157</v>
      </c>
      <c r="AY3" s="29" t="s">
        <v>158</v>
      </c>
      <c r="AZ3" s="29" t="s">
        <v>159</v>
      </c>
    </row>
    <row r="4" ht="12.75"/>
    <row r="5" spans="1:52" ht="12.75">
      <c r="A5" s="5" t="s">
        <v>232</v>
      </c>
      <c r="AW5">
        <v>1</v>
      </c>
      <c r="AX5">
        <v>2</v>
      </c>
      <c r="AY5">
        <v>3</v>
      </c>
      <c r="AZ5">
        <v>4</v>
      </c>
    </row>
    <row r="6" ht="12.75">
      <c r="A6" s="5"/>
    </row>
    <row r="7" spans="1:52" ht="12.75">
      <c r="A7" s="31">
        <v>1</v>
      </c>
      <c r="B7" t="s">
        <v>226</v>
      </c>
      <c r="G7" s="12"/>
      <c r="H7" s="12"/>
      <c r="I7" s="12"/>
      <c r="K7" s="12"/>
      <c r="L7" s="12"/>
      <c r="M7" s="12"/>
      <c r="N7" s="12"/>
      <c r="O7" s="12"/>
      <c r="P7" s="12"/>
      <c r="Q7" s="12"/>
      <c r="R7" s="12"/>
      <c r="S7" s="12"/>
      <c r="T7" s="12"/>
      <c r="U7" s="12"/>
      <c r="V7" s="12"/>
      <c r="W7" s="12"/>
      <c r="X7" s="12"/>
      <c r="Y7" s="12"/>
      <c r="Z7" s="12"/>
      <c r="AA7" s="12"/>
      <c r="AB7" s="12"/>
      <c r="AC7" s="12"/>
      <c r="AD7" s="20"/>
      <c r="AE7" s="20"/>
      <c r="AF7" s="20"/>
      <c r="AG7" s="12"/>
      <c r="AH7" s="12"/>
      <c r="AI7" s="12"/>
      <c r="AJ7" s="12"/>
      <c r="AK7" s="12"/>
      <c r="AL7" s="12"/>
      <c r="AM7" s="12"/>
      <c r="AN7" s="12"/>
      <c r="AO7" s="12"/>
      <c r="AP7" s="12"/>
      <c r="AQ7" s="12"/>
      <c r="AR7" s="12"/>
      <c r="AS7" s="12"/>
      <c r="AT7" s="12"/>
      <c r="AU7" s="12"/>
      <c r="AW7" s="30">
        <f aca="true" t="shared" si="0" ref="AW7:AW15">COUNTIF(K7:AU7,"1")</f>
        <v>0</v>
      </c>
      <c r="AX7" s="30">
        <f aca="true" t="shared" si="1" ref="AX7:AX15">-COUNTIF(K7:AU7,"2")*(-1)</f>
        <v>0</v>
      </c>
      <c r="AY7" s="30">
        <f aca="true" t="shared" si="2" ref="AY7:AY15">COUNTIF(K7:AU7,"3")</f>
        <v>0</v>
      </c>
      <c r="AZ7" s="30">
        <f aca="true" t="shared" si="3" ref="AZ7:AZ15">COUNTIF(K7:AU7,"4")</f>
        <v>0</v>
      </c>
    </row>
    <row r="8" spans="1:52" ht="12.75">
      <c r="A8" s="5"/>
      <c r="C8" t="s">
        <v>227</v>
      </c>
      <c r="E8" s="41" t="s">
        <v>238</v>
      </c>
      <c r="F8" s="97" t="s">
        <v>321</v>
      </c>
      <c r="G8" s="12" t="s">
        <v>222</v>
      </c>
      <c r="H8" s="12" t="s">
        <v>222</v>
      </c>
      <c r="I8" s="12"/>
      <c r="K8" s="12"/>
      <c r="L8" s="12"/>
      <c r="M8" s="12">
        <v>1</v>
      </c>
      <c r="N8" s="12"/>
      <c r="O8" s="12"/>
      <c r="P8" s="12"/>
      <c r="Q8" s="12"/>
      <c r="R8" s="12">
        <v>1</v>
      </c>
      <c r="S8" s="12">
        <v>1</v>
      </c>
      <c r="T8" s="12"/>
      <c r="U8" s="12"/>
      <c r="V8" s="12"/>
      <c r="W8" s="12">
        <v>1</v>
      </c>
      <c r="X8" s="12">
        <v>1</v>
      </c>
      <c r="Y8" s="12">
        <v>1</v>
      </c>
      <c r="Z8" s="12">
        <v>1</v>
      </c>
      <c r="AA8" s="12"/>
      <c r="AB8" s="12">
        <v>1</v>
      </c>
      <c r="AC8" s="12">
        <v>1</v>
      </c>
      <c r="AD8" s="20"/>
      <c r="AE8" s="20"/>
      <c r="AF8" s="20"/>
      <c r="AG8" s="12">
        <v>1</v>
      </c>
      <c r="AH8" s="12">
        <v>1</v>
      </c>
      <c r="AI8" s="12"/>
      <c r="AJ8" s="12"/>
      <c r="AK8" s="12"/>
      <c r="AL8" s="12"/>
      <c r="AM8" s="12"/>
      <c r="AN8" s="12"/>
      <c r="AO8" s="12"/>
      <c r="AP8" s="12"/>
      <c r="AQ8" s="12">
        <v>1</v>
      </c>
      <c r="AR8" s="12"/>
      <c r="AS8" s="12">
        <v>1</v>
      </c>
      <c r="AT8" s="12"/>
      <c r="AU8" s="12">
        <v>1</v>
      </c>
      <c r="AW8" s="30">
        <f t="shared" si="0"/>
        <v>14</v>
      </c>
      <c r="AX8" s="30">
        <f t="shared" si="1"/>
        <v>0</v>
      </c>
      <c r="AY8" s="30">
        <f t="shared" si="2"/>
        <v>0</v>
      </c>
      <c r="AZ8" s="30">
        <f t="shared" si="3"/>
        <v>0</v>
      </c>
    </row>
    <row r="9" spans="1:52" ht="12.75">
      <c r="A9" s="5"/>
      <c r="C9" t="s">
        <v>228</v>
      </c>
      <c r="E9" s="41" t="s">
        <v>238</v>
      </c>
      <c r="F9" s="97" t="s">
        <v>320</v>
      </c>
      <c r="G9" s="12" t="s">
        <v>222</v>
      </c>
      <c r="H9" s="12" t="s">
        <v>222</v>
      </c>
      <c r="I9" s="12"/>
      <c r="K9" s="12"/>
      <c r="L9" s="12">
        <v>1</v>
      </c>
      <c r="M9" s="12">
        <v>2</v>
      </c>
      <c r="N9" s="12"/>
      <c r="O9" s="12"/>
      <c r="P9" s="12"/>
      <c r="Q9" s="12"/>
      <c r="R9" s="12">
        <v>2</v>
      </c>
      <c r="S9" s="12">
        <v>2</v>
      </c>
      <c r="T9" s="12">
        <v>3</v>
      </c>
      <c r="U9" s="12"/>
      <c r="V9" s="12"/>
      <c r="W9" s="12">
        <v>3</v>
      </c>
      <c r="X9" s="12">
        <v>4</v>
      </c>
      <c r="Y9" s="12">
        <v>2</v>
      </c>
      <c r="Z9" s="12">
        <v>1</v>
      </c>
      <c r="AA9" s="12"/>
      <c r="AB9" s="12">
        <v>2</v>
      </c>
      <c r="AC9" s="12">
        <v>1</v>
      </c>
      <c r="AD9" s="20">
        <v>1</v>
      </c>
      <c r="AE9" s="20">
        <v>1</v>
      </c>
      <c r="AF9" s="20">
        <v>1</v>
      </c>
      <c r="AG9" s="12">
        <v>2</v>
      </c>
      <c r="AH9" s="12">
        <v>1</v>
      </c>
      <c r="AI9" s="12"/>
      <c r="AJ9" s="12"/>
      <c r="AK9" s="12"/>
      <c r="AL9" s="12"/>
      <c r="AM9" s="12"/>
      <c r="AN9" s="12"/>
      <c r="AO9" s="12"/>
      <c r="AP9" s="12"/>
      <c r="AQ9" s="12">
        <v>1</v>
      </c>
      <c r="AR9" s="12"/>
      <c r="AS9" s="12">
        <v>1</v>
      </c>
      <c r="AT9" s="12"/>
      <c r="AU9" s="12">
        <v>2</v>
      </c>
      <c r="AW9" s="30">
        <f t="shared" si="0"/>
        <v>9</v>
      </c>
      <c r="AX9" s="30">
        <f t="shared" si="1"/>
        <v>7</v>
      </c>
      <c r="AY9" s="30">
        <f t="shared" si="2"/>
        <v>2</v>
      </c>
      <c r="AZ9" s="30">
        <f t="shared" si="3"/>
        <v>1</v>
      </c>
    </row>
    <row r="10" spans="1:52" ht="12.75">
      <c r="A10" s="31">
        <v>2</v>
      </c>
      <c r="B10" s="41" t="s">
        <v>230</v>
      </c>
      <c r="E10" s="41" t="s">
        <v>239</v>
      </c>
      <c r="F10" s="97" t="s">
        <v>321</v>
      </c>
      <c r="G10" s="12"/>
      <c r="H10" s="12"/>
      <c r="I10" s="12"/>
      <c r="K10" s="13"/>
      <c r="L10" s="12"/>
      <c r="M10" s="12">
        <v>1</v>
      </c>
      <c r="N10" s="12"/>
      <c r="O10" s="12"/>
      <c r="P10" s="12">
        <v>2</v>
      </c>
      <c r="Q10" s="12">
        <v>1</v>
      </c>
      <c r="R10" s="12"/>
      <c r="S10" s="12">
        <v>1</v>
      </c>
      <c r="T10" s="12">
        <v>1</v>
      </c>
      <c r="U10" s="12"/>
      <c r="V10" s="12">
        <v>1</v>
      </c>
      <c r="W10" s="12"/>
      <c r="X10" s="12">
        <v>1</v>
      </c>
      <c r="Y10" s="12">
        <v>1</v>
      </c>
      <c r="Z10" s="12">
        <v>1</v>
      </c>
      <c r="AA10" s="12"/>
      <c r="AB10" s="12"/>
      <c r="AC10" s="12">
        <v>1</v>
      </c>
      <c r="AD10" s="20"/>
      <c r="AE10" s="20"/>
      <c r="AF10" s="20"/>
      <c r="AG10" s="12">
        <v>1</v>
      </c>
      <c r="AH10" s="12">
        <v>1</v>
      </c>
      <c r="AI10" s="12"/>
      <c r="AJ10" s="12"/>
      <c r="AK10" s="12">
        <v>1</v>
      </c>
      <c r="AL10" s="12"/>
      <c r="AM10" s="12"/>
      <c r="AN10" s="12"/>
      <c r="AO10" s="12"/>
      <c r="AP10" s="12"/>
      <c r="AQ10" s="12">
        <v>1</v>
      </c>
      <c r="AR10" s="12">
        <v>1</v>
      </c>
      <c r="AS10" s="12">
        <v>1</v>
      </c>
      <c r="AT10" s="12">
        <v>1</v>
      </c>
      <c r="AU10" s="12">
        <v>1</v>
      </c>
      <c r="AW10" s="30">
        <f t="shared" si="0"/>
        <v>17</v>
      </c>
      <c r="AX10" s="30">
        <f t="shared" si="1"/>
        <v>1</v>
      </c>
      <c r="AY10" s="30">
        <f t="shared" si="2"/>
        <v>0</v>
      </c>
      <c r="AZ10" s="30">
        <f t="shared" si="3"/>
        <v>0</v>
      </c>
    </row>
    <row r="11" spans="1:52" ht="12.75">
      <c r="A11" s="31">
        <v>3</v>
      </c>
      <c r="B11" s="41" t="s">
        <v>231</v>
      </c>
      <c r="E11" s="53" t="s">
        <v>239</v>
      </c>
      <c r="F11" s="98" t="s">
        <v>321</v>
      </c>
      <c r="G11" s="12"/>
      <c r="H11" s="12"/>
      <c r="I11" s="12"/>
      <c r="K11" s="13">
        <v>1</v>
      </c>
      <c r="L11" s="12"/>
      <c r="M11" s="12">
        <v>1</v>
      </c>
      <c r="N11" s="12"/>
      <c r="O11" s="12"/>
      <c r="P11" s="12">
        <v>1</v>
      </c>
      <c r="Q11" s="12">
        <v>1</v>
      </c>
      <c r="R11" s="12">
        <v>2</v>
      </c>
      <c r="S11" s="12">
        <v>1</v>
      </c>
      <c r="T11" s="12">
        <v>1</v>
      </c>
      <c r="U11" s="12"/>
      <c r="V11" s="12">
        <v>1</v>
      </c>
      <c r="W11" s="12">
        <v>1</v>
      </c>
      <c r="X11" s="12">
        <v>1</v>
      </c>
      <c r="Y11" s="12">
        <v>1</v>
      </c>
      <c r="Z11" s="12">
        <v>1</v>
      </c>
      <c r="AA11" s="12"/>
      <c r="AB11" s="12">
        <v>1</v>
      </c>
      <c r="AC11" s="12">
        <v>1</v>
      </c>
      <c r="AD11" s="20">
        <v>2</v>
      </c>
      <c r="AE11" s="20">
        <v>2</v>
      </c>
      <c r="AF11" s="20">
        <v>2</v>
      </c>
      <c r="AG11" s="12">
        <v>1</v>
      </c>
      <c r="AH11" s="12">
        <v>1</v>
      </c>
      <c r="AI11" s="12"/>
      <c r="AJ11" s="12"/>
      <c r="AK11" s="12">
        <v>1</v>
      </c>
      <c r="AL11" s="12"/>
      <c r="AM11" s="12"/>
      <c r="AN11" s="12"/>
      <c r="AO11" s="12"/>
      <c r="AP11" s="12"/>
      <c r="AQ11" s="12">
        <v>1</v>
      </c>
      <c r="AR11" s="12">
        <v>1</v>
      </c>
      <c r="AS11" s="12">
        <v>1</v>
      </c>
      <c r="AT11" s="12">
        <v>1</v>
      </c>
      <c r="AU11" s="12">
        <v>1</v>
      </c>
      <c r="AW11" s="30">
        <f t="shared" si="0"/>
        <v>21</v>
      </c>
      <c r="AX11" s="30">
        <f t="shared" si="1"/>
        <v>4</v>
      </c>
      <c r="AY11" s="30">
        <f t="shared" si="2"/>
        <v>0</v>
      </c>
      <c r="AZ11" s="30">
        <f t="shared" si="3"/>
        <v>0</v>
      </c>
    </row>
    <row r="12" spans="1:52" s="4" customFormat="1" ht="12.75">
      <c r="A12" s="4">
        <v>4</v>
      </c>
      <c r="B12" s="4" t="s">
        <v>69</v>
      </c>
      <c r="E12" s="31" t="s">
        <v>238</v>
      </c>
      <c r="F12" s="99" t="s">
        <v>321</v>
      </c>
      <c r="G12" s="27" t="s">
        <v>222</v>
      </c>
      <c r="H12" s="27" t="s">
        <v>222</v>
      </c>
      <c r="I12" s="27" t="s">
        <v>222</v>
      </c>
      <c r="J12" s="24"/>
      <c r="K12" s="25">
        <v>1</v>
      </c>
      <c r="L12" s="20">
        <v>1</v>
      </c>
      <c r="M12" s="20">
        <v>1</v>
      </c>
      <c r="N12" s="20">
        <v>1</v>
      </c>
      <c r="O12" s="20">
        <v>1</v>
      </c>
      <c r="P12" s="20">
        <v>1</v>
      </c>
      <c r="Q12" s="20">
        <v>1</v>
      </c>
      <c r="R12" s="20">
        <v>1</v>
      </c>
      <c r="S12" s="20">
        <v>1</v>
      </c>
      <c r="T12" s="20">
        <v>1</v>
      </c>
      <c r="U12" s="20">
        <v>1</v>
      </c>
      <c r="V12" s="20">
        <v>1</v>
      </c>
      <c r="W12" s="20">
        <v>1</v>
      </c>
      <c r="X12" s="20"/>
      <c r="Y12" s="20">
        <v>4</v>
      </c>
      <c r="Z12" s="20">
        <v>1</v>
      </c>
      <c r="AA12" s="20"/>
      <c r="AB12" s="20">
        <v>1</v>
      </c>
      <c r="AC12" s="20">
        <v>1</v>
      </c>
      <c r="AD12" s="20">
        <v>1</v>
      </c>
      <c r="AE12" s="20">
        <v>1</v>
      </c>
      <c r="AF12" s="20">
        <v>1</v>
      </c>
      <c r="AG12" s="20">
        <v>1</v>
      </c>
      <c r="AH12" s="20">
        <v>2</v>
      </c>
      <c r="AI12" s="20">
        <v>2</v>
      </c>
      <c r="AJ12" s="20"/>
      <c r="AK12" s="20">
        <v>1</v>
      </c>
      <c r="AL12" s="20">
        <v>1</v>
      </c>
      <c r="AM12" s="20"/>
      <c r="AN12" s="20">
        <v>1</v>
      </c>
      <c r="AO12" s="20">
        <v>1</v>
      </c>
      <c r="AP12" s="20">
        <v>1</v>
      </c>
      <c r="AQ12" s="20">
        <v>1</v>
      </c>
      <c r="AR12" s="20">
        <v>1</v>
      </c>
      <c r="AS12" s="20">
        <v>1</v>
      </c>
      <c r="AT12" s="20">
        <v>1</v>
      </c>
      <c r="AU12" s="20">
        <v>1</v>
      </c>
      <c r="AW12" s="30">
        <f t="shared" si="0"/>
        <v>30</v>
      </c>
      <c r="AX12" s="30">
        <f t="shared" si="1"/>
        <v>2</v>
      </c>
      <c r="AY12" s="30">
        <f t="shared" si="2"/>
        <v>0</v>
      </c>
      <c r="AZ12" s="30">
        <f t="shared" si="3"/>
        <v>1</v>
      </c>
    </row>
    <row r="13" spans="1:52" s="4" customFormat="1" ht="12.75">
      <c r="A13" s="4">
        <v>5</v>
      </c>
      <c r="B13" s="4" t="s">
        <v>180</v>
      </c>
      <c r="C13" s="26"/>
      <c r="E13" s="31" t="s">
        <v>237</v>
      </c>
      <c r="F13" s="99" t="s">
        <v>322</v>
      </c>
      <c r="G13" s="27" t="s">
        <v>222</v>
      </c>
      <c r="H13" s="27" t="s">
        <v>222</v>
      </c>
      <c r="I13" s="27" t="s">
        <v>222</v>
      </c>
      <c r="J13" s="24"/>
      <c r="K13" s="20">
        <v>1</v>
      </c>
      <c r="L13" s="20"/>
      <c r="M13" s="20">
        <v>1</v>
      </c>
      <c r="N13" s="20"/>
      <c r="O13" s="20">
        <v>1</v>
      </c>
      <c r="P13" s="20">
        <v>1</v>
      </c>
      <c r="Q13" s="20">
        <v>1</v>
      </c>
      <c r="R13" s="20">
        <v>1</v>
      </c>
      <c r="S13" s="20">
        <v>1</v>
      </c>
      <c r="T13" s="20">
        <v>1</v>
      </c>
      <c r="U13" s="20"/>
      <c r="V13" s="20">
        <v>1</v>
      </c>
      <c r="W13" s="20">
        <v>1</v>
      </c>
      <c r="X13" s="20">
        <v>1</v>
      </c>
      <c r="Y13" s="20">
        <v>1</v>
      </c>
      <c r="Z13" s="20">
        <v>1</v>
      </c>
      <c r="AA13" s="20"/>
      <c r="AB13" s="20"/>
      <c r="AC13" s="20">
        <v>1</v>
      </c>
      <c r="AD13" s="20">
        <v>1</v>
      </c>
      <c r="AE13" s="20">
        <v>1</v>
      </c>
      <c r="AF13" s="20">
        <v>1</v>
      </c>
      <c r="AG13" s="20">
        <v>1</v>
      </c>
      <c r="AH13" s="20">
        <v>1</v>
      </c>
      <c r="AI13" s="20"/>
      <c r="AJ13" s="20"/>
      <c r="AK13" s="20">
        <v>1</v>
      </c>
      <c r="AL13" s="20"/>
      <c r="AM13" s="20"/>
      <c r="AN13" s="20"/>
      <c r="AO13" s="20"/>
      <c r="AP13" s="20"/>
      <c r="AQ13" s="20"/>
      <c r="AR13" s="20">
        <v>1</v>
      </c>
      <c r="AS13" s="20"/>
      <c r="AT13" s="20">
        <v>1</v>
      </c>
      <c r="AU13" s="20">
        <v>1</v>
      </c>
      <c r="AW13" s="30">
        <f t="shared" si="0"/>
        <v>23</v>
      </c>
      <c r="AX13" s="30">
        <f t="shared" si="1"/>
        <v>0</v>
      </c>
      <c r="AY13" s="30">
        <f t="shared" si="2"/>
        <v>0</v>
      </c>
      <c r="AZ13" s="30">
        <f t="shared" si="3"/>
        <v>0</v>
      </c>
    </row>
    <row r="14" spans="1:52" s="4" customFormat="1" ht="12.75">
      <c r="A14" s="93">
        <v>6</v>
      </c>
      <c r="B14" s="93" t="s">
        <v>186</v>
      </c>
      <c r="C14" s="93"/>
      <c r="D14" s="93"/>
      <c r="E14" s="31" t="s">
        <v>239</v>
      </c>
      <c r="F14" s="99" t="s">
        <v>323</v>
      </c>
      <c r="G14" s="27" t="s">
        <v>222</v>
      </c>
      <c r="H14" s="27" t="s">
        <v>222</v>
      </c>
      <c r="I14" s="27" t="s">
        <v>222</v>
      </c>
      <c r="J14" s="24"/>
      <c r="K14" s="25"/>
      <c r="L14" s="25">
        <v>1</v>
      </c>
      <c r="M14" s="25">
        <v>1</v>
      </c>
      <c r="N14" s="25"/>
      <c r="O14" s="25"/>
      <c r="P14" s="25"/>
      <c r="Q14" s="25">
        <v>1</v>
      </c>
      <c r="R14" s="25">
        <v>2</v>
      </c>
      <c r="S14" s="25">
        <v>1</v>
      </c>
      <c r="T14" s="25">
        <v>1</v>
      </c>
      <c r="U14" s="25"/>
      <c r="V14" s="25">
        <v>1</v>
      </c>
      <c r="W14" s="25">
        <v>1</v>
      </c>
      <c r="X14" s="25">
        <v>1</v>
      </c>
      <c r="Y14" s="25">
        <v>1</v>
      </c>
      <c r="Z14" s="25">
        <v>1</v>
      </c>
      <c r="AA14" s="25"/>
      <c r="AB14" s="25">
        <v>1</v>
      </c>
      <c r="AC14" s="25">
        <v>1</v>
      </c>
      <c r="AD14" s="25">
        <v>1</v>
      </c>
      <c r="AE14" s="25">
        <v>1</v>
      </c>
      <c r="AF14" s="25">
        <v>1</v>
      </c>
      <c r="AG14" s="25">
        <v>1</v>
      </c>
      <c r="AH14" s="25">
        <v>1</v>
      </c>
      <c r="AI14" s="25"/>
      <c r="AJ14" s="25"/>
      <c r="AK14" s="25">
        <v>1</v>
      </c>
      <c r="AL14" s="25"/>
      <c r="AM14" s="25"/>
      <c r="AN14" s="25"/>
      <c r="AO14" s="25"/>
      <c r="AP14" s="25"/>
      <c r="AQ14" s="25">
        <v>1</v>
      </c>
      <c r="AR14" s="25">
        <v>1</v>
      </c>
      <c r="AS14" s="25">
        <v>3</v>
      </c>
      <c r="AT14" s="25">
        <v>1</v>
      </c>
      <c r="AU14" s="25">
        <v>1</v>
      </c>
      <c r="AW14" s="30">
        <f t="shared" si="0"/>
        <v>22</v>
      </c>
      <c r="AX14" s="30">
        <f t="shared" si="1"/>
        <v>1</v>
      </c>
      <c r="AY14" s="30">
        <f t="shared" si="2"/>
        <v>1</v>
      </c>
      <c r="AZ14" s="30">
        <f t="shared" si="3"/>
        <v>0</v>
      </c>
    </row>
    <row r="15" spans="1:52" ht="12.75">
      <c r="A15" s="31">
        <v>7</v>
      </c>
      <c r="B15" s="4" t="s">
        <v>229</v>
      </c>
      <c r="E15" s="41" t="s">
        <v>236</v>
      </c>
      <c r="F15" s="97" t="s">
        <v>320</v>
      </c>
      <c r="G15" s="12" t="s">
        <v>222</v>
      </c>
      <c r="H15" s="12" t="s">
        <v>222</v>
      </c>
      <c r="I15" s="12"/>
      <c r="K15" s="12"/>
      <c r="L15" s="12"/>
      <c r="M15" s="12">
        <v>1</v>
      </c>
      <c r="N15" s="12"/>
      <c r="O15" s="12"/>
      <c r="P15" s="12"/>
      <c r="Q15" s="12">
        <v>1</v>
      </c>
      <c r="R15" s="12">
        <v>1</v>
      </c>
      <c r="S15" s="12">
        <v>1</v>
      </c>
      <c r="T15" s="12">
        <v>1</v>
      </c>
      <c r="U15" s="12"/>
      <c r="V15" s="12"/>
      <c r="W15" s="12"/>
      <c r="X15" s="12">
        <v>1</v>
      </c>
      <c r="Y15" s="12">
        <v>1</v>
      </c>
      <c r="Z15" s="12"/>
      <c r="AA15" s="12"/>
      <c r="AB15" s="12">
        <v>1</v>
      </c>
      <c r="AC15" s="12">
        <v>1</v>
      </c>
      <c r="AD15" s="20">
        <v>1</v>
      </c>
      <c r="AE15" s="20">
        <v>1</v>
      </c>
      <c r="AF15" s="20">
        <v>1</v>
      </c>
      <c r="AG15" s="12"/>
      <c r="AH15" s="12">
        <v>1</v>
      </c>
      <c r="AI15" s="12"/>
      <c r="AJ15" s="12"/>
      <c r="AK15" s="12">
        <v>1</v>
      </c>
      <c r="AL15" s="12"/>
      <c r="AM15" s="12"/>
      <c r="AN15" s="12"/>
      <c r="AO15" s="12"/>
      <c r="AP15" s="12"/>
      <c r="AQ15" s="12">
        <v>1</v>
      </c>
      <c r="AR15" s="12"/>
      <c r="AS15" s="12"/>
      <c r="AT15" s="12">
        <v>1</v>
      </c>
      <c r="AU15" s="12">
        <v>1</v>
      </c>
      <c r="AW15" s="30">
        <f t="shared" si="0"/>
        <v>17</v>
      </c>
      <c r="AX15" s="30">
        <f t="shared" si="1"/>
        <v>0</v>
      </c>
      <c r="AY15" s="30">
        <f t="shared" si="2"/>
        <v>0</v>
      </c>
      <c r="AZ15" s="30">
        <f t="shared" si="3"/>
        <v>0</v>
      </c>
    </row>
    <row r="16" spans="1:52" s="15" customFormat="1" ht="12.75">
      <c r="A16" s="94">
        <v>8</v>
      </c>
      <c r="B16" s="93" t="s">
        <v>264</v>
      </c>
      <c r="C16" s="93"/>
      <c r="D16" s="93"/>
      <c r="E16" s="78" t="s">
        <v>239</v>
      </c>
      <c r="F16" s="100" t="s">
        <v>323</v>
      </c>
      <c r="G16" s="80" t="s">
        <v>222</v>
      </c>
      <c r="H16" s="80" t="s">
        <v>222</v>
      </c>
      <c r="I16" s="80" t="s">
        <v>222</v>
      </c>
      <c r="K16" s="80">
        <v>1</v>
      </c>
      <c r="L16" s="80">
        <v>1</v>
      </c>
      <c r="M16" s="80">
        <v>1</v>
      </c>
      <c r="N16" s="80">
        <v>1</v>
      </c>
      <c r="O16" s="80">
        <v>1</v>
      </c>
      <c r="P16" s="80">
        <v>1</v>
      </c>
      <c r="Q16" s="80">
        <v>1</v>
      </c>
      <c r="R16" s="80">
        <v>1</v>
      </c>
      <c r="S16" s="80">
        <v>1</v>
      </c>
      <c r="T16" s="80">
        <v>1</v>
      </c>
      <c r="U16" s="80">
        <v>1</v>
      </c>
      <c r="V16" s="80">
        <v>1</v>
      </c>
      <c r="W16" s="80">
        <v>1</v>
      </c>
      <c r="X16" s="80">
        <v>1</v>
      </c>
      <c r="Y16" s="80">
        <v>1</v>
      </c>
      <c r="Z16" s="80">
        <v>1</v>
      </c>
      <c r="AA16" s="80">
        <v>1</v>
      </c>
      <c r="AB16" s="80">
        <v>1</v>
      </c>
      <c r="AC16" s="80">
        <v>1</v>
      </c>
      <c r="AD16" s="80">
        <v>1</v>
      </c>
      <c r="AE16" s="80">
        <v>1</v>
      </c>
      <c r="AF16" s="80">
        <v>1</v>
      </c>
      <c r="AG16" s="80">
        <v>1</v>
      </c>
      <c r="AH16" s="80">
        <v>1</v>
      </c>
      <c r="AI16" s="80">
        <v>1</v>
      </c>
      <c r="AJ16" s="80">
        <v>1</v>
      </c>
      <c r="AK16" s="80">
        <v>1</v>
      </c>
      <c r="AL16" s="80">
        <v>1</v>
      </c>
      <c r="AM16" s="80">
        <v>1</v>
      </c>
      <c r="AN16" s="80">
        <v>1</v>
      </c>
      <c r="AO16" s="80">
        <v>1</v>
      </c>
      <c r="AP16" s="80">
        <v>1</v>
      </c>
      <c r="AQ16" s="80">
        <v>1</v>
      </c>
      <c r="AR16" s="80">
        <v>1</v>
      </c>
      <c r="AS16" s="80">
        <v>1</v>
      </c>
      <c r="AT16" s="80">
        <v>1</v>
      </c>
      <c r="AU16" s="80">
        <v>1</v>
      </c>
      <c r="AW16" s="30">
        <f>COUNTIF(K16:AU16,"1")</f>
        <v>37</v>
      </c>
      <c r="AX16" s="30">
        <f>-COUNTIF(K16:AU16,"2")*(-1)</f>
        <v>0</v>
      </c>
      <c r="AY16" s="30">
        <f>COUNTIF(K16:AU16,"3")</f>
        <v>0</v>
      </c>
      <c r="AZ16" s="30">
        <f>COUNTIF(K16:AU16,"4")</f>
        <v>0</v>
      </c>
    </row>
    <row r="17" ht="12.75">
      <c r="A17" s="5"/>
    </row>
    <row r="18" ht="12.75">
      <c r="A18" s="5" t="s">
        <v>233</v>
      </c>
    </row>
    <row r="19" ht="12.75">
      <c r="A19" s="5"/>
    </row>
    <row r="20" spans="1:52" ht="12.75">
      <c r="A20" s="4">
        <v>1</v>
      </c>
      <c r="B20" t="s">
        <v>116</v>
      </c>
      <c r="E20" t="s">
        <v>51</v>
      </c>
      <c r="F20" s="97" t="s">
        <v>321</v>
      </c>
      <c r="G20" s="39" t="s">
        <v>222</v>
      </c>
      <c r="H20" s="39" t="s">
        <v>222</v>
      </c>
      <c r="I20" s="39" t="s">
        <v>222</v>
      </c>
      <c r="J20" s="14"/>
      <c r="K20" s="13">
        <v>1</v>
      </c>
      <c r="L20" s="12">
        <v>1</v>
      </c>
      <c r="M20" s="12">
        <v>1</v>
      </c>
      <c r="N20" s="12">
        <v>1</v>
      </c>
      <c r="O20" s="12">
        <v>1</v>
      </c>
      <c r="P20" s="12">
        <v>1</v>
      </c>
      <c r="Q20" s="12">
        <v>1</v>
      </c>
      <c r="R20" s="12">
        <v>1</v>
      </c>
      <c r="S20" s="12">
        <v>1</v>
      </c>
      <c r="T20" s="12">
        <v>1</v>
      </c>
      <c r="U20" s="12">
        <v>1</v>
      </c>
      <c r="V20" s="12">
        <v>1</v>
      </c>
      <c r="W20" s="12">
        <v>1</v>
      </c>
      <c r="X20" s="12">
        <v>1</v>
      </c>
      <c r="Y20" s="12">
        <v>1</v>
      </c>
      <c r="Z20" s="12">
        <v>1</v>
      </c>
      <c r="AA20" s="12">
        <v>1</v>
      </c>
      <c r="AB20" s="12">
        <v>1</v>
      </c>
      <c r="AC20" s="12">
        <v>1</v>
      </c>
      <c r="AD20" s="20">
        <v>1</v>
      </c>
      <c r="AE20" s="20">
        <v>1</v>
      </c>
      <c r="AF20" s="20">
        <v>1</v>
      </c>
      <c r="AG20" s="12">
        <v>1</v>
      </c>
      <c r="AH20" s="12">
        <v>1</v>
      </c>
      <c r="AI20" s="12">
        <v>1</v>
      </c>
      <c r="AJ20" s="12">
        <v>1</v>
      </c>
      <c r="AK20" s="12">
        <v>1</v>
      </c>
      <c r="AL20" s="12">
        <v>1</v>
      </c>
      <c r="AM20" s="12">
        <v>1</v>
      </c>
      <c r="AN20" s="12">
        <v>1</v>
      </c>
      <c r="AO20" s="12">
        <v>1</v>
      </c>
      <c r="AP20" s="12">
        <v>1</v>
      </c>
      <c r="AQ20" s="12">
        <v>1</v>
      </c>
      <c r="AR20" s="12">
        <v>1</v>
      </c>
      <c r="AS20" s="12">
        <v>1</v>
      </c>
      <c r="AT20" s="12">
        <v>1</v>
      </c>
      <c r="AU20" s="12">
        <v>1</v>
      </c>
      <c r="AW20" s="30">
        <f>COUNTIF(K20:AU20,"1")</f>
        <v>37</v>
      </c>
      <c r="AX20" s="30">
        <f>-COUNTIF(K20:AU20,"2")*(-1)</f>
        <v>0</v>
      </c>
      <c r="AY20" s="30">
        <f>COUNTIF(K20:AU20,"3")</f>
        <v>0</v>
      </c>
      <c r="AZ20" s="30">
        <f>COUNTIF(K20:AU20,"4")</f>
        <v>0</v>
      </c>
    </row>
    <row r="21" spans="1:52" ht="12.75">
      <c r="A21" s="4">
        <v>2</v>
      </c>
      <c r="B21" t="s">
        <v>39</v>
      </c>
      <c r="E21" t="s">
        <v>40</v>
      </c>
      <c r="F21" s="97" t="s">
        <v>321</v>
      </c>
      <c r="G21" s="39" t="s">
        <v>222</v>
      </c>
      <c r="H21" s="39" t="s">
        <v>222</v>
      </c>
      <c r="I21" s="39" t="s">
        <v>222</v>
      </c>
      <c r="J21" s="14"/>
      <c r="K21" s="13"/>
      <c r="L21" s="12">
        <v>2</v>
      </c>
      <c r="M21" s="12"/>
      <c r="N21" s="12">
        <v>1</v>
      </c>
      <c r="O21" s="12">
        <v>1</v>
      </c>
      <c r="P21" s="12"/>
      <c r="Q21" s="12">
        <v>2</v>
      </c>
      <c r="R21" s="12">
        <v>4</v>
      </c>
      <c r="S21" s="12"/>
      <c r="T21" s="12"/>
      <c r="U21" s="20"/>
      <c r="V21" s="12"/>
      <c r="W21" s="12"/>
      <c r="X21" s="12"/>
      <c r="Y21" s="12">
        <v>4</v>
      </c>
      <c r="Z21" s="12">
        <v>1</v>
      </c>
      <c r="AA21" s="12"/>
      <c r="AB21" s="12"/>
      <c r="AC21" s="12">
        <v>4</v>
      </c>
      <c r="AD21" s="20">
        <v>1</v>
      </c>
      <c r="AE21" s="20">
        <v>1</v>
      </c>
      <c r="AF21" s="20">
        <v>1</v>
      </c>
      <c r="AG21" s="12"/>
      <c r="AH21" s="12"/>
      <c r="AI21" s="12"/>
      <c r="AJ21" s="12">
        <v>4</v>
      </c>
      <c r="AK21" s="12"/>
      <c r="AL21" s="12"/>
      <c r="AM21" s="12"/>
      <c r="AN21" s="12"/>
      <c r="AO21" s="12"/>
      <c r="AP21" s="12"/>
      <c r="AQ21" s="12">
        <v>4</v>
      </c>
      <c r="AR21" s="12">
        <v>4</v>
      </c>
      <c r="AS21" s="12">
        <v>4</v>
      </c>
      <c r="AT21" s="12"/>
      <c r="AU21" s="12">
        <v>1</v>
      </c>
      <c r="AW21" s="30">
        <f aca="true" t="shared" si="4" ref="AW21:AW126">COUNTIF(K21:AU21,"1")</f>
        <v>7</v>
      </c>
      <c r="AX21" s="30">
        <f aca="true" t="shared" si="5" ref="AX21:AX126">-COUNTIF(K21:AU21,"2")*(-1)</f>
        <v>2</v>
      </c>
      <c r="AY21" s="30">
        <f aca="true" t="shared" si="6" ref="AY21:AY126">COUNTIF(K21:AU21,"3")</f>
        <v>0</v>
      </c>
      <c r="AZ21" s="30">
        <f aca="true" t="shared" si="7" ref="AZ21:AZ126">COUNTIF(K21:AU21,"4")</f>
        <v>7</v>
      </c>
    </row>
    <row r="22" spans="1:52" s="4" customFormat="1" ht="12.75">
      <c r="A22" s="4">
        <v>3</v>
      </c>
      <c r="B22" s="4" t="s">
        <v>41</v>
      </c>
      <c r="E22" s="4" t="s">
        <v>74</v>
      </c>
      <c r="F22" s="99" t="s">
        <v>324</v>
      </c>
      <c r="G22" s="27" t="s">
        <v>222</v>
      </c>
      <c r="H22" s="27" t="s">
        <v>222</v>
      </c>
      <c r="I22" s="27" t="s">
        <v>222</v>
      </c>
      <c r="J22" s="24"/>
      <c r="K22" s="25">
        <v>1</v>
      </c>
      <c r="L22" s="20">
        <v>1</v>
      </c>
      <c r="M22" s="20">
        <v>1</v>
      </c>
      <c r="N22" s="20">
        <v>1</v>
      </c>
      <c r="O22" s="20">
        <v>2</v>
      </c>
      <c r="P22" s="20">
        <v>1</v>
      </c>
      <c r="Q22" s="20">
        <v>1</v>
      </c>
      <c r="R22" s="20">
        <v>1</v>
      </c>
      <c r="S22" s="20">
        <v>1</v>
      </c>
      <c r="T22" s="20">
        <v>2</v>
      </c>
      <c r="U22" s="20">
        <v>1</v>
      </c>
      <c r="V22" s="20">
        <v>1</v>
      </c>
      <c r="W22" s="20">
        <v>1</v>
      </c>
      <c r="X22" s="20">
        <v>1</v>
      </c>
      <c r="Y22" s="20">
        <v>1</v>
      </c>
      <c r="Z22" s="20">
        <v>2</v>
      </c>
      <c r="AA22" s="20">
        <v>1</v>
      </c>
      <c r="AB22" s="20">
        <v>1</v>
      </c>
      <c r="AC22" s="20">
        <v>1</v>
      </c>
      <c r="AD22" s="20">
        <v>1</v>
      </c>
      <c r="AE22" s="20">
        <v>1</v>
      </c>
      <c r="AF22" s="20">
        <v>1</v>
      </c>
      <c r="AG22" s="20">
        <v>1</v>
      </c>
      <c r="AH22" s="20"/>
      <c r="AI22" s="20">
        <v>1</v>
      </c>
      <c r="AJ22" s="20">
        <v>1</v>
      </c>
      <c r="AK22" s="20">
        <v>1</v>
      </c>
      <c r="AL22" s="20">
        <v>1</v>
      </c>
      <c r="AM22" s="20"/>
      <c r="AN22" s="20">
        <v>1</v>
      </c>
      <c r="AO22" s="20">
        <v>1</v>
      </c>
      <c r="AP22" s="20">
        <v>1</v>
      </c>
      <c r="AQ22" s="20">
        <v>2</v>
      </c>
      <c r="AR22" s="20">
        <v>1</v>
      </c>
      <c r="AS22" s="20">
        <v>1</v>
      </c>
      <c r="AT22" s="20">
        <v>1</v>
      </c>
      <c r="AU22" s="20">
        <v>1</v>
      </c>
      <c r="AW22" s="30">
        <f t="shared" si="4"/>
        <v>31</v>
      </c>
      <c r="AX22" s="30">
        <f t="shared" si="5"/>
        <v>4</v>
      </c>
      <c r="AY22" s="30">
        <f t="shared" si="6"/>
        <v>0</v>
      </c>
      <c r="AZ22" s="30">
        <f t="shared" si="7"/>
        <v>0</v>
      </c>
    </row>
    <row r="23" spans="3:52" s="4" customFormat="1" ht="12.75">
      <c r="C23" s="4" t="s">
        <v>75</v>
      </c>
      <c r="F23" s="101"/>
      <c r="G23" s="27" t="s">
        <v>222</v>
      </c>
      <c r="H23" s="27" t="s">
        <v>222</v>
      </c>
      <c r="I23" s="27" t="s">
        <v>222</v>
      </c>
      <c r="J23" s="24"/>
      <c r="K23" s="25"/>
      <c r="L23" s="20"/>
      <c r="M23" s="20">
        <v>1</v>
      </c>
      <c r="N23" s="20"/>
      <c r="O23" s="20"/>
      <c r="P23" s="20">
        <v>1</v>
      </c>
      <c r="Q23" s="20">
        <v>2</v>
      </c>
      <c r="R23" s="20">
        <v>2</v>
      </c>
      <c r="S23" s="20">
        <v>1</v>
      </c>
      <c r="T23" s="20">
        <v>2</v>
      </c>
      <c r="U23" s="20"/>
      <c r="V23" s="20">
        <v>2</v>
      </c>
      <c r="W23" s="20">
        <v>1</v>
      </c>
      <c r="X23" s="20">
        <v>4</v>
      </c>
      <c r="Y23" s="20">
        <v>2</v>
      </c>
      <c r="Z23" s="20">
        <v>2</v>
      </c>
      <c r="AA23" s="20">
        <v>1</v>
      </c>
      <c r="AB23" s="20">
        <v>3</v>
      </c>
      <c r="AC23" s="20">
        <v>1</v>
      </c>
      <c r="AD23" s="20">
        <v>2</v>
      </c>
      <c r="AE23" s="20">
        <v>2</v>
      </c>
      <c r="AF23" s="20">
        <v>2</v>
      </c>
      <c r="AG23" s="20"/>
      <c r="AH23" s="20"/>
      <c r="AI23" s="20">
        <v>4</v>
      </c>
      <c r="AJ23" s="20">
        <v>2</v>
      </c>
      <c r="AK23" s="20">
        <v>1</v>
      </c>
      <c r="AL23" s="20">
        <v>1</v>
      </c>
      <c r="AM23" s="20"/>
      <c r="AN23" s="20">
        <v>1</v>
      </c>
      <c r="AO23" s="20">
        <v>1</v>
      </c>
      <c r="AP23" s="20">
        <v>1</v>
      </c>
      <c r="AQ23" s="20">
        <v>2</v>
      </c>
      <c r="AR23" s="20">
        <v>1</v>
      </c>
      <c r="AS23" s="20"/>
      <c r="AT23" s="20">
        <v>2</v>
      </c>
      <c r="AU23" s="20">
        <v>1</v>
      </c>
      <c r="AW23" s="30">
        <f t="shared" si="4"/>
        <v>13</v>
      </c>
      <c r="AX23" s="30">
        <f t="shared" si="5"/>
        <v>12</v>
      </c>
      <c r="AY23" s="30">
        <f t="shared" si="6"/>
        <v>1</v>
      </c>
      <c r="AZ23" s="30">
        <f t="shared" si="7"/>
        <v>2</v>
      </c>
    </row>
    <row r="24" spans="1:52" s="4" customFormat="1" ht="12.75">
      <c r="A24" s="93">
        <v>4</v>
      </c>
      <c r="B24" s="93" t="s">
        <v>62</v>
      </c>
      <c r="C24" s="93"/>
      <c r="D24" s="93"/>
      <c r="E24" s="4" t="s">
        <v>78</v>
      </c>
      <c r="F24" s="99" t="s">
        <v>322</v>
      </c>
      <c r="G24" s="20"/>
      <c r="H24" s="20"/>
      <c r="I24" s="20"/>
      <c r="J24" s="24"/>
      <c r="K24" s="25">
        <v>1</v>
      </c>
      <c r="L24" s="20">
        <v>1</v>
      </c>
      <c r="M24" s="20">
        <v>1</v>
      </c>
      <c r="N24" s="20">
        <v>2</v>
      </c>
      <c r="O24" s="20"/>
      <c r="P24" s="20"/>
      <c r="Q24" s="27" t="s">
        <v>134</v>
      </c>
      <c r="R24" s="20"/>
      <c r="S24" s="20">
        <v>1</v>
      </c>
      <c r="T24" s="20"/>
      <c r="U24" s="20">
        <v>1</v>
      </c>
      <c r="V24" s="20"/>
      <c r="W24" s="20"/>
      <c r="X24" s="20">
        <v>1</v>
      </c>
      <c r="Y24" s="20"/>
      <c r="Z24" s="20"/>
      <c r="AA24" s="20">
        <v>1</v>
      </c>
      <c r="AB24" s="20">
        <v>1</v>
      </c>
      <c r="AC24" s="20">
        <v>1</v>
      </c>
      <c r="AD24" s="20">
        <v>1</v>
      </c>
      <c r="AE24" s="20">
        <v>1</v>
      </c>
      <c r="AF24" s="20">
        <v>1</v>
      </c>
      <c r="AG24" s="20">
        <v>1</v>
      </c>
      <c r="AH24" s="20">
        <v>1</v>
      </c>
      <c r="AI24" s="20"/>
      <c r="AJ24" s="20">
        <v>1</v>
      </c>
      <c r="AK24" s="27" t="s">
        <v>134</v>
      </c>
      <c r="AL24" s="20">
        <v>1</v>
      </c>
      <c r="AM24" s="20"/>
      <c r="AN24" s="20"/>
      <c r="AO24" s="20"/>
      <c r="AP24" s="20"/>
      <c r="AQ24" s="20">
        <v>2</v>
      </c>
      <c r="AR24" s="20">
        <v>1</v>
      </c>
      <c r="AS24" s="20">
        <v>2</v>
      </c>
      <c r="AT24" s="20">
        <v>3</v>
      </c>
      <c r="AU24" s="20">
        <v>1</v>
      </c>
      <c r="AW24" s="30">
        <f t="shared" si="4"/>
        <v>18</v>
      </c>
      <c r="AX24" s="30">
        <f t="shared" si="5"/>
        <v>3</v>
      </c>
      <c r="AY24" s="30">
        <f t="shared" si="6"/>
        <v>1</v>
      </c>
      <c r="AZ24" s="30">
        <f t="shared" si="7"/>
        <v>0</v>
      </c>
    </row>
    <row r="25" spans="1:52" s="4" customFormat="1" ht="12.75">
      <c r="A25" s="93"/>
      <c r="B25" s="93"/>
      <c r="C25" s="93" t="s">
        <v>76</v>
      </c>
      <c r="D25" s="93"/>
      <c r="E25" s="4" t="s">
        <v>78</v>
      </c>
      <c r="F25" s="99" t="s">
        <v>322</v>
      </c>
      <c r="G25" s="27" t="s">
        <v>222</v>
      </c>
      <c r="H25" s="27" t="s">
        <v>222</v>
      </c>
      <c r="I25" s="27" t="s">
        <v>222</v>
      </c>
      <c r="J25" s="24"/>
      <c r="K25" s="25"/>
      <c r="L25" s="20"/>
      <c r="M25" s="20">
        <v>1</v>
      </c>
      <c r="N25" s="20"/>
      <c r="O25" s="20"/>
      <c r="P25" s="20">
        <v>1</v>
      </c>
      <c r="Q25" s="20">
        <v>1</v>
      </c>
      <c r="R25" s="20"/>
      <c r="S25" s="20">
        <v>1</v>
      </c>
      <c r="T25" s="20"/>
      <c r="U25" s="20">
        <v>1</v>
      </c>
      <c r="V25" s="20">
        <v>1</v>
      </c>
      <c r="W25" s="20">
        <v>1</v>
      </c>
      <c r="X25" s="20"/>
      <c r="Y25" s="20">
        <v>1</v>
      </c>
      <c r="Z25" s="20"/>
      <c r="AA25" s="20"/>
      <c r="AB25" s="20">
        <v>1</v>
      </c>
      <c r="AC25" s="20"/>
      <c r="AD25" s="20">
        <v>2</v>
      </c>
      <c r="AE25" s="20">
        <v>2</v>
      </c>
      <c r="AF25" s="20">
        <v>2</v>
      </c>
      <c r="AG25" s="20"/>
      <c r="AH25" s="20"/>
      <c r="AI25" s="20"/>
      <c r="AJ25" s="20">
        <v>2</v>
      </c>
      <c r="AK25" s="20"/>
      <c r="AL25" s="20">
        <v>1</v>
      </c>
      <c r="AM25" s="20"/>
      <c r="AN25" s="20"/>
      <c r="AO25" s="20"/>
      <c r="AP25" s="20"/>
      <c r="AQ25" s="20"/>
      <c r="AR25" s="20">
        <v>1</v>
      </c>
      <c r="AS25" s="20"/>
      <c r="AT25" s="20">
        <v>2</v>
      </c>
      <c r="AU25" s="20">
        <v>1</v>
      </c>
      <c r="AW25" s="30">
        <f t="shared" si="4"/>
        <v>12</v>
      </c>
      <c r="AX25" s="30">
        <f t="shared" si="5"/>
        <v>5</v>
      </c>
      <c r="AY25" s="30">
        <f t="shared" si="6"/>
        <v>0</v>
      </c>
      <c r="AZ25" s="30">
        <f t="shared" si="7"/>
        <v>0</v>
      </c>
    </row>
    <row r="26" spans="1:52" s="4" customFormat="1" ht="12.75">
      <c r="A26" s="93"/>
      <c r="B26" s="93"/>
      <c r="C26" s="93" t="s">
        <v>77</v>
      </c>
      <c r="D26" s="93"/>
      <c r="E26" s="4" t="s">
        <v>79</v>
      </c>
      <c r="F26" s="99" t="s">
        <v>322</v>
      </c>
      <c r="G26" s="27" t="s">
        <v>222</v>
      </c>
      <c r="H26" s="27" t="s">
        <v>222</v>
      </c>
      <c r="I26" s="27" t="s">
        <v>222</v>
      </c>
      <c r="J26" s="24"/>
      <c r="K26" s="25"/>
      <c r="L26" s="20">
        <v>1</v>
      </c>
      <c r="M26" s="20">
        <v>2</v>
      </c>
      <c r="N26" s="20">
        <v>1</v>
      </c>
      <c r="O26" s="20">
        <v>4</v>
      </c>
      <c r="P26" s="20"/>
      <c r="Q26" s="20">
        <v>2</v>
      </c>
      <c r="R26" s="20">
        <v>1</v>
      </c>
      <c r="S26" s="20">
        <v>2</v>
      </c>
      <c r="T26" s="20">
        <v>4</v>
      </c>
      <c r="U26" s="20">
        <v>2</v>
      </c>
      <c r="V26" s="20">
        <v>2</v>
      </c>
      <c r="W26" s="20">
        <v>4</v>
      </c>
      <c r="X26" s="20">
        <v>1</v>
      </c>
      <c r="Y26" s="20"/>
      <c r="Z26" s="20"/>
      <c r="AA26" s="20"/>
      <c r="AB26" s="20">
        <v>1</v>
      </c>
      <c r="AC26" s="20">
        <v>1</v>
      </c>
      <c r="AD26" s="20">
        <v>2</v>
      </c>
      <c r="AE26" s="20">
        <v>2</v>
      </c>
      <c r="AF26" s="20">
        <v>2</v>
      </c>
      <c r="AG26" s="20">
        <v>1</v>
      </c>
      <c r="AH26" s="20"/>
      <c r="AI26" s="20"/>
      <c r="AJ26" s="20">
        <v>2</v>
      </c>
      <c r="AK26" s="20">
        <v>1</v>
      </c>
      <c r="AL26" s="20">
        <v>1</v>
      </c>
      <c r="AM26" s="20"/>
      <c r="AN26" s="20"/>
      <c r="AO26" s="20"/>
      <c r="AP26" s="20"/>
      <c r="AQ26" s="20"/>
      <c r="AR26" s="20">
        <v>1</v>
      </c>
      <c r="AS26" s="20"/>
      <c r="AT26" s="20">
        <v>3</v>
      </c>
      <c r="AU26" s="20">
        <v>1</v>
      </c>
      <c r="AW26" s="30">
        <f t="shared" si="4"/>
        <v>11</v>
      </c>
      <c r="AX26" s="30">
        <f t="shared" si="5"/>
        <v>9</v>
      </c>
      <c r="AY26" s="30">
        <f t="shared" si="6"/>
        <v>1</v>
      </c>
      <c r="AZ26" s="30">
        <f t="shared" si="7"/>
        <v>3</v>
      </c>
    </row>
    <row r="27" spans="1:52" s="4" customFormat="1" ht="12.75">
      <c r="A27" s="4">
        <v>5</v>
      </c>
      <c r="B27" s="4" t="s">
        <v>42</v>
      </c>
      <c r="E27" s="4" t="s">
        <v>73</v>
      </c>
      <c r="F27" s="99" t="s">
        <v>321</v>
      </c>
      <c r="G27" s="27"/>
      <c r="H27" s="27"/>
      <c r="I27" s="27"/>
      <c r="J27" s="24"/>
      <c r="K27" s="25">
        <v>1</v>
      </c>
      <c r="L27" s="20">
        <v>1</v>
      </c>
      <c r="M27" s="20">
        <v>1</v>
      </c>
      <c r="N27" s="20">
        <v>2</v>
      </c>
      <c r="O27" s="20">
        <v>3</v>
      </c>
      <c r="P27" s="20">
        <v>1</v>
      </c>
      <c r="Q27" s="20">
        <v>1</v>
      </c>
      <c r="R27" s="20">
        <v>2</v>
      </c>
      <c r="S27" s="20">
        <v>2</v>
      </c>
      <c r="T27" s="20">
        <v>1</v>
      </c>
      <c r="U27" s="20">
        <v>1</v>
      </c>
      <c r="V27" s="20">
        <v>1</v>
      </c>
      <c r="W27" s="20">
        <v>1</v>
      </c>
      <c r="X27" s="20"/>
      <c r="Y27" s="20">
        <v>3</v>
      </c>
      <c r="Z27" s="20">
        <v>1</v>
      </c>
      <c r="AA27" s="20"/>
      <c r="AB27" s="20">
        <v>4</v>
      </c>
      <c r="AC27" s="20">
        <v>1</v>
      </c>
      <c r="AD27" s="20">
        <v>3</v>
      </c>
      <c r="AE27" s="20">
        <v>3</v>
      </c>
      <c r="AF27" s="20">
        <v>3</v>
      </c>
      <c r="AG27" s="20"/>
      <c r="AH27" s="20">
        <v>2</v>
      </c>
      <c r="AI27" s="20">
        <v>1</v>
      </c>
      <c r="AJ27" s="20">
        <v>2</v>
      </c>
      <c r="AK27" s="20">
        <v>2</v>
      </c>
      <c r="AL27" s="20">
        <v>1</v>
      </c>
      <c r="AM27" s="20"/>
      <c r="AN27" s="20">
        <v>1</v>
      </c>
      <c r="AO27" s="20">
        <v>1</v>
      </c>
      <c r="AP27" s="20">
        <v>1</v>
      </c>
      <c r="AQ27" s="20">
        <v>1</v>
      </c>
      <c r="AR27" s="20">
        <v>1</v>
      </c>
      <c r="AS27" s="20">
        <v>2</v>
      </c>
      <c r="AT27" s="20">
        <v>1</v>
      </c>
      <c r="AU27" s="20">
        <v>1</v>
      </c>
      <c r="AW27" s="30">
        <f t="shared" si="4"/>
        <v>20</v>
      </c>
      <c r="AX27" s="30">
        <f t="shared" si="5"/>
        <v>7</v>
      </c>
      <c r="AY27" s="30">
        <f t="shared" si="6"/>
        <v>5</v>
      </c>
      <c r="AZ27" s="30">
        <f t="shared" si="7"/>
        <v>1</v>
      </c>
    </row>
    <row r="28" spans="3:52" s="4" customFormat="1" ht="12.75">
      <c r="C28" s="4" t="s">
        <v>80</v>
      </c>
      <c r="E28" s="4" t="s">
        <v>73</v>
      </c>
      <c r="F28" s="99" t="s">
        <v>324</v>
      </c>
      <c r="G28" s="27" t="s">
        <v>222</v>
      </c>
      <c r="H28" s="27" t="s">
        <v>222</v>
      </c>
      <c r="I28" s="27" t="s">
        <v>222</v>
      </c>
      <c r="J28" s="24"/>
      <c r="K28" s="25"/>
      <c r="L28" s="20"/>
      <c r="M28" s="20"/>
      <c r="N28" s="20">
        <v>1</v>
      </c>
      <c r="O28" s="20"/>
      <c r="P28" s="20">
        <v>2</v>
      </c>
      <c r="Q28" s="20">
        <v>4</v>
      </c>
      <c r="R28" s="20">
        <v>4</v>
      </c>
      <c r="S28" s="20">
        <v>2</v>
      </c>
      <c r="T28" s="20">
        <v>4</v>
      </c>
      <c r="U28" s="20">
        <v>4</v>
      </c>
      <c r="V28" s="20"/>
      <c r="W28" s="20">
        <v>4</v>
      </c>
      <c r="X28" s="20"/>
      <c r="Y28" s="20">
        <v>3</v>
      </c>
      <c r="Z28" s="20">
        <v>1</v>
      </c>
      <c r="AA28" s="20"/>
      <c r="AB28" s="20"/>
      <c r="AC28" s="20">
        <v>4</v>
      </c>
      <c r="AD28" s="20">
        <v>3</v>
      </c>
      <c r="AE28" s="20">
        <v>3</v>
      </c>
      <c r="AF28" s="20">
        <v>3</v>
      </c>
      <c r="AG28" s="20"/>
      <c r="AH28" s="20"/>
      <c r="AI28" s="20"/>
      <c r="AJ28" s="20">
        <v>2</v>
      </c>
      <c r="AK28" s="20">
        <v>2</v>
      </c>
      <c r="AL28" s="20">
        <v>2</v>
      </c>
      <c r="AM28" s="20"/>
      <c r="AN28" s="20">
        <v>1</v>
      </c>
      <c r="AO28" s="20">
        <v>1</v>
      </c>
      <c r="AP28" s="20">
        <v>1</v>
      </c>
      <c r="AQ28" s="20">
        <v>1</v>
      </c>
      <c r="AR28" s="20">
        <v>4</v>
      </c>
      <c r="AS28" s="20"/>
      <c r="AT28" s="20">
        <v>4</v>
      </c>
      <c r="AU28" s="20">
        <v>2</v>
      </c>
      <c r="AW28" s="30">
        <f t="shared" si="4"/>
        <v>6</v>
      </c>
      <c r="AX28" s="30">
        <f t="shared" si="5"/>
        <v>6</v>
      </c>
      <c r="AY28" s="30">
        <f t="shared" si="6"/>
        <v>4</v>
      </c>
      <c r="AZ28" s="30">
        <f t="shared" si="7"/>
        <v>8</v>
      </c>
    </row>
    <row r="29" spans="3:52" s="4" customFormat="1" ht="12.75">
      <c r="C29" s="4" t="s">
        <v>81</v>
      </c>
      <c r="E29" s="4" t="s">
        <v>73</v>
      </c>
      <c r="F29" s="99" t="s">
        <v>322</v>
      </c>
      <c r="G29" s="27" t="s">
        <v>222</v>
      </c>
      <c r="H29" s="27" t="s">
        <v>222</v>
      </c>
      <c r="I29" s="27" t="s">
        <v>222</v>
      </c>
      <c r="J29" s="24"/>
      <c r="K29" s="25">
        <v>1</v>
      </c>
      <c r="L29" s="20">
        <v>1</v>
      </c>
      <c r="M29" s="20">
        <v>2</v>
      </c>
      <c r="N29" s="20">
        <v>1</v>
      </c>
      <c r="O29" s="20"/>
      <c r="P29" s="20">
        <v>2</v>
      </c>
      <c r="Q29" s="20">
        <v>2</v>
      </c>
      <c r="R29" s="20">
        <v>2</v>
      </c>
      <c r="S29" s="20">
        <v>2</v>
      </c>
      <c r="T29" s="20">
        <v>4</v>
      </c>
      <c r="U29" s="20">
        <v>4</v>
      </c>
      <c r="V29" s="20">
        <v>1</v>
      </c>
      <c r="W29" s="20">
        <v>4</v>
      </c>
      <c r="X29" s="20"/>
      <c r="Y29" s="20">
        <v>3</v>
      </c>
      <c r="Z29" s="20">
        <v>1</v>
      </c>
      <c r="AA29" s="20"/>
      <c r="AB29" s="20"/>
      <c r="AC29" s="20">
        <v>2</v>
      </c>
      <c r="AD29" s="20">
        <v>3</v>
      </c>
      <c r="AE29" s="20">
        <v>3</v>
      </c>
      <c r="AF29" s="20">
        <v>3</v>
      </c>
      <c r="AG29" s="20"/>
      <c r="AH29" s="20">
        <v>1</v>
      </c>
      <c r="AI29" s="20">
        <v>1</v>
      </c>
      <c r="AJ29" s="20">
        <v>2</v>
      </c>
      <c r="AK29" s="20">
        <v>2</v>
      </c>
      <c r="AL29" s="20">
        <v>2</v>
      </c>
      <c r="AM29" s="20"/>
      <c r="AN29" s="20">
        <v>1</v>
      </c>
      <c r="AO29" s="20">
        <v>1</v>
      </c>
      <c r="AP29" s="20">
        <v>1</v>
      </c>
      <c r="AQ29" s="20"/>
      <c r="AR29" s="20">
        <v>4</v>
      </c>
      <c r="AS29" s="20"/>
      <c r="AT29" s="20">
        <v>4</v>
      </c>
      <c r="AU29" s="20">
        <v>1</v>
      </c>
      <c r="AW29" s="30">
        <f t="shared" si="4"/>
        <v>11</v>
      </c>
      <c r="AX29" s="30">
        <f t="shared" si="5"/>
        <v>9</v>
      </c>
      <c r="AY29" s="30">
        <f t="shared" si="6"/>
        <v>4</v>
      </c>
      <c r="AZ29" s="30">
        <f t="shared" si="7"/>
        <v>5</v>
      </c>
    </row>
    <row r="30" spans="1:52" s="4" customFormat="1" ht="12.75">
      <c r="A30" s="93">
        <v>6</v>
      </c>
      <c r="B30" s="93" t="s">
        <v>67</v>
      </c>
      <c r="C30" s="93"/>
      <c r="D30" s="93"/>
      <c r="F30" s="99" t="s">
        <v>324</v>
      </c>
      <c r="G30" s="20"/>
      <c r="H30" s="20"/>
      <c r="I30" s="20"/>
      <c r="J30" s="24"/>
      <c r="K30" s="25"/>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W30" s="30">
        <f t="shared" si="4"/>
        <v>0</v>
      </c>
      <c r="AX30" s="30">
        <f t="shared" si="5"/>
        <v>0</v>
      </c>
      <c r="AY30" s="30">
        <f t="shared" si="6"/>
        <v>0</v>
      </c>
      <c r="AZ30" s="30">
        <f t="shared" si="7"/>
        <v>0</v>
      </c>
    </row>
    <row r="31" spans="1:52" s="4" customFormat="1" ht="12.75">
      <c r="A31" s="93"/>
      <c r="B31" s="93"/>
      <c r="C31" s="93" t="s">
        <v>46</v>
      </c>
      <c r="D31" s="93"/>
      <c r="F31" s="99" t="s">
        <v>322</v>
      </c>
      <c r="G31" s="27" t="s">
        <v>222</v>
      </c>
      <c r="H31" s="27" t="s">
        <v>222</v>
      </c>
      <c r="I31" s="27" t="s">
        <v>222</v>
      </c>
      <c r="J31" s="24"/>
      <c r="K31" s="25">
        <v>1</v>
      </c>
      <c r="L31" s="20"/>
      <c r="M31" s="20"/>
      <c r="N31" s="20"/>
      <c r="O31" s="20"/>
      <c r="P31" s="20"/>
      <c r="Q31" s="20"/>
      <c r="R31" s="20"/>
      <c r="S31" s="20"/>
      <c r="T31" s="20"/>
      <c r="U31" s="20"/>
      <c r="V31" s="20"/>
      <c r="W31" s="20"/>
      <c r="X31" s="20">
        <v>1</v>
      </c>
      <c r="Y31" s="20"/>
      <c r="Z31" s="20"/>
      <c r="AA31" s="20"/>
      <c r="AB31" s="20"/>
      <c r="AC31" s="20"/>
      <c r="AD31" s="20"/>
      <c r="AE31" s="20"/>
      <c r="AF31" s="20"/>
      <c r="AG31" s="20"/>
      <c r="AH31" s="20"/>
      <c r="AI31" s="20"/>
      <c r="AJ31" s="20"/>
      <c r="AK31" s="20">
        <v>1</v>
      </c>
      <c r="AL31" s="20"/>
      <c r="AM31" s="20"/>
      <c r="AN31" s="20"/>
      <c r="AO31" s="20"/>
      <c r="AP31" s="20"/>
      <c r="AQ31" s="20">
        <v>1</v>
      </c>
      <c r="AR31" s="20"/>
      <c r="AS31" s="20"/>
      <c r="AT31" s="20"/>
      <c r="AU31" s="20"/>
      <c r="AW31" s="30">
        <f t="shared" si="4"/>
        <v>4</v>
      </c>
      <c r="AX31" s="30">
        <f t="shared" si="5"/>
        <v>0</v>
      </c>
      <c r="AY31" s="30">
        <f t="shared" si="6"/>
        <v>0</v>
      </c>
      <c r="AZ31" s="30">
        <f t="shared" si="7"/>
        <v>0</v>
      </c>
    </row>
    <row r="32" spans="1:52" s="4" customFormat="1" ht="12.75">
      <c r="A32" s="93"/>
      <c r="B32" s="93"/>
      <c r="C32" s="93" t="s">
        <v>47</v>
      </c>
      <c r="D32" s="93"/>
      <c r="F32" s="99" t="s">
        <v>322</v>
      </c>
      <c r="G32" s="27" t="s">
        <v>222</v>
      </c>
      <c r="H32" s="27" t="s">
        <v>222</v>
      </c>
      <c r="I32" s="27" t="s">
        <v>222</v>
      </c>
      <c r="J32" s="24"/>
      <c r="K32" s="25"/>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v>1</v>
      </c>
      <c r="AO32" s="20">
        <v>1</v>
      </c>
      <c r="AP32" s="20">
        <v>1</v>
      </c>
      <c r="AQ32" s="20"/>
      <c r="AR32" s="20"/>
      <c r="AS32" s="20"/>
      <c r="AT32" s="20"/>
      <c r="AU32" s="20"/>
      <c r="AW32" s="30">
        <f t="shared" si="4"/>
        <v>3</v>
      </c>
      <c r="AX32" s="30">
        <f t="shared" si="5"/>
        <v>0</v>
      </c>
      <c r="AY32" s="30">
        <f t="shared" si="6"/>
        <v>0</v>
      </c>
      <c r="AZ32" s="30">
        <f t="shared" si="7"/>
        <v>0</v>
      </c>
    </row>
    <row r="33" spans="1:52" s="4" customFormat="1" ht="12.75">
      <c r="A33" s="93"/>
      <c r="B33" s="93"/>
      <c r="C33" s="93" t="s">
        <v>48</v>
      </c>
      <c r="D33" s="93"/>
      <c r="F33" s="99" t="s">
        <v>322</v>
      </c>
      <c r="G33" s="27" t="s">
        <v>222</v>
      </c>
      <c r="H33" s="27" t="s">
        <v>222</v>
      </c>
      <c r="I33" s="27" t="s">
        <v>222</v>
      </c>
      <c r="J33" s="24"/>
      <c r="K33" s="25">
        <v>2</v>
      </c>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v>1</v>
      </c>
      <c r="AW33" s="30">
        <f t="shared" si="4"/>
        <v>1</v>
      </c>
      <c r="AX33" s="30">
        <f t="shared" si="5"/>
        <v>1</v>
      </c>
      <c r="AY33" s="30">
        <f t="shared" si="6"/>
        <v>0</v>
      </c>
      <c r="AZ33" s="30">
        <f t="shared" si="7"/>
        <v>0</v>
      </c>
    </row>
    <row r="34" spans="1:52" s="4" customFormat="1" ht="12.75">
      <c r="A34" s="4">
        <v>7</v>
      </c>
      <c r="B34" s="4" t="s">
        <v>59</v>
      </c>
      <c r="F34" s="99" t="s">
        <v>321</v>
      </c>
      <c r="G34" s="20"/>
      <c r="H34" s="20"/>
      <c r="I34" s="20"/>
      <c r="J34" s="24"/>
      <c r="K34" s="25"/>
      <c r="L34" s="20"/>
      <c r="M34" s="20">
        <v>4</v>
      </c>
      <c r="N34" s="20"/>
      <c r="O34" s="20"/>
      <c r="P34" s="20"/>
      <c r="Q34" s="20"/>
      <c r="R34" s="20">
        <v>4</v>
      </c>
      <c r="S34" s="20"/>
      <c r="T34" s="20">
        <v>4</v>
      </c>
      <c r="U34" s="20"/>
      <c r="V34" s="20"/>
      <c r="W34" s="20"/>
      <c r="X34" s="20"/>
      <c r="Y34" s="20"/>
      <c r="Z34" s="20"/>
      <c r="AA34" s="20"/>
      <c r="AB34" s="20"/>
      <c r="AC34" s="20"/>
      <c r="AD34" s="20"/>
      <c r="AE34" s="20"/>
      <c r="AF34" s="20"/>
      <c r="AG34" s="20"/>
      <c r="AH34" s="20"/>
      <c r="AI34" s="20"/>
      <c r="AJ34" s="20">
        <v>4</v>
      </c>
      <c r="AK34" s="20"/>
      <c r="AL34" s="20"/>
      <c r="AM34" s="20"/>
      <c r="AN34" s="20"/>
      <c r="AO34" s="20"/>
      <c r="AP34" s="20"/>
      <c r="AQ34" s="20"/>
      <c r="AR34" s="20"/>
      <c r="AS34" s="20"/>
      <c r="AT34" s="20"/>
      <c r="AU34" s="20"/>
      <c r="AW34" s="30">
        <f t="shared" si="4"/>
        <v>0</v>
      </c>
      <c r="AX34" s="30">
        <f t="shared" si="5"/>
        <v>0</v>
      </c>
      <c r="AY34" s="30">
        <f t="shared" si="6"/>
        <v>0</v>
      </c>
      <c r="AZ34" s="30">
        <f t="shared" si="7"/>
        <v>4</v>
      </c>
    </row>
    <row r="35" spans="3:52" s="4" customFormat="1" ht="12.75">
      <c r="C35" s="4" t="s">
        <v>60</v>
      </c>
      <c r="F35" s="99" t="s">
        <v>321</v>
      </c>
      <c r="G35" s="27" t="s">
        <v>222</v>
      </c>
      <c r="H35" s="20"/>
      <c r="I35" s="27" t="s">
        <v>222</v>
      </c>
      <c r="J35" s="24"/>
      <c r="K35" s="25">
        <v>1</v>
      </c>
      <c r="L35" s="20"/>
      <c r="M35" s="20"/>
      <c r="N35" s="20">
        <v>3</v>
      </c>
      <c r="O35" s="20"/>
      <c r="P35" s="20"/>
      <c r="Q35" s="20">
        <v>1</v>
      </c>
      <c r="R35" s="20"/>
      <c r="S35" s="20"/>
      <c r="T35" s="20"/>
      <c r="U35" s="20"/>
      <c r="V35" s="20"/>
      <c r="W35" s="20"/>
      <c r="X35" s="20"/>
      <c r="Y35" s="20"/>
      <c r="Z35" s="20"/>
      <c r="AA35" s="20">
        <v>1</v>
      </c>
      <c r="AB35" s="20"/>
      <c r="AC35" s="20">
        <v>1</v>
      </c>
      <c r="AD35" s="20"/>
      <c r="AE35" s="20"/>
      <c r="AF35" s="20"/>
      <c r="AG35" s="20">
        <v>1</v>
      </c>
      <c r="AH35" s="20"/>
      <c r="AI35" s="20"/>
      <c r="AJ35" s="20"/>
      <c r="AK35" s="20">
        <v>1</v>
      </c>
      <c r="AL35" s="20"/>
      <c r="AM35" s="20"/>
      <c r="AN35" s="20"/>
      <c r="AO35" s="20"/>
      <c r="AP35" s="20"/>
      <c r="AQ35" s="20"/>
      <c r="AR35" s="20"/>
      <c r="AS35" s="20"/>
      <c r="AT35" s="20">
        <v>1</v>
      </c>
      <c r="AU35" s="20"/>
      <c r="AW35" s="30">
        <f t="shared" si="4"/>
        <v>7</v>
      </c>
      <c r="AX35" s="30">
        <f t="shared" si="5"/>
        <v>0</v>
      </c>
      <c r="AY35" s="30">
        <f t="shared" si="6"/>
        <v>1</v>
      </c>
      <c r="AZ35" s="30">
        <f t="shared" si="7"/>
        <v>0</v>
      </c>
    </row>
    <row r="36" spans="3:52" s="4" customFormat="1" ht="12.75">
      <c r="C36" s="4" t="s">
        <v>68</v>
      </c>
      <c r="F36" s="99" t="s">
        <v>321</v>
      </c>
      <c r="G36" s="27" t="s">
        <v>222</v>
      </c>
      <c r="H36" s="20"/>
      <c r="I36" s="20"/>
      <c r="J36" s="24"/>
      <c r="K36" s="25"/>
      <c r="L36" s="20"/>
      <c r="M36" s="20"/>
      <c r="N36" s="20"/>
      <c r="O36" s="20"/>
      <c r="P36" s="20"/>
      <c r="Q36" s="20"/>
      <c r="R36" s="20">
        <v>2</v>
      </c>
      <c r="S36" s="20"/>
      <c r="T36" s="20"/>
      <c r="U36" s="20"/>
      <c r="V36" s="20"/>
      <c r="W36" s="20"/>
      <c r="X36" s="20"/>
      <c r="Y36" s="20"/>
      <c r="Z36" s="20"/>
      <c r="AA36" s="20"/>
      <c r="AB36" s="20"/>
      <c r="AC36" s="20">
        <v>1</v>
      </c>
      <c r="AD36" s="20"/>
      <c r="AE36" s="20"/>
      <c r="AF36" s="20"/>
      <c r="AG36" s="20"/>
      <c r="AH36" s="20"/>
      <c r="AI36" s="20"/>
      <c r="AJ36" s="20"/>
      <c r="AK36" s="20">
        <v>4</v>
      </c>
      <c r="AL36" s="20">
        <v>1</v>
      </c>
      <c r="AM36" s="20"/>
      <c r="AN36" s="20"/>
      <c r="AO36" s="20"/>
      <c r="AP36" s="20"/>
      <c r="AQ36" s="20"/>
      <c r="AR36" s="20"/>
      <c r="AS36" s="20"/>
      <c r="AT36" s="20">
        <v>1</v>
      </c>
      <c r="AU36" s="20">
        <v>4</v>
      </c>
      <c r="AW36" s="30">
        <f t="shared" si="4"/>
        <v>3</v>
      </c>
      <c r="AX36" s="30">
        <f t="shared" si="5"/>
        <v>1</v>
      </c>
      <c r="AY36" s="30">
        <f t="shared" si="6"/>
        <v>0</v>
      </c>
      <c r="AZ36" s="30">
        <f t="shared" si="7"/>
        <v>2</v>
      </c>
    </row>
    <row r="37" spans="3:52" s="4" customFormat="1" ht="12.75">
      <c r="C37" s="4" t="s">
        <v>58</v>
      </c>
      <c r="F37" s="99" t="s">
        <v>321</v>
      </c>
      <c r="G37" s="27" t="s">
        <v>222</v>
      </c>
      <c r="H37" s="20"/>
      <c r="I37" s="20"/>
      <c r="J37" s="24"/>
      <c r="K37" s="25"/>
      <c r="L37" s="20"/>
      <c r="M37" s="20"/>
      <c r="N37" s="20"/>
      <c r="O37" s="20"/>
      <c r="P37" s="20"/>
      <c r="Q37" s="20">
        <v>1</v>
      </c>
      <c r="R37" s="20"/>
      <c r="S37" s="20"/>
      <c r="T37" s="20"/>
      <c r="U37" s="20"/>
      <c r="V37" s="20">
        <v>1</v>
      </c>
      <c r="W37" s="20"/>
      <c r="X37" s="20"/>
      <c r="Y37" s="20">
        <v>1</v>
      </c>
      <c r="Z37" s="20"/>
      <c r="AA37" s="20"/>
      <c r="AB37" s="20"/>
      <c r="AC37" s="20"/>
      <c r="AD37" s="20"/>
      <c r="AE37" s="20"/>
      <c r="AF37" s="20"/>
      <c r="AG37" s="20"/>
      <c r="AH37" s="20"/>
      <c r="AI37" s="20"/>
      <c r="AJ37" s="20"/>
      <c r="AK37" s="20">
        <v>1</v>
      </c>
      <c r="AL37" s="20"/>
      <c r="AM37" s="20"/>
      <c r="AN37" s="20"/>
      <c r="AO37" s="20"/>
      <c r="AP37" s="20"/>
      <c r="AQ37" s="20"/>
      <c r="AR37" s="20"/>
      <c r="AS37" s="20"/>
      <c r="AT37" s="20"/>
      <c r="AU37" s="20"/>
      <c r="AW37" s="30">
        <f t="shared" si="4"/>
        <v>4</v>
      </c>
      <c r="AX37" s="30">
        <f t="shared" si="5"/>
        <v>0</v>
      </c>
      <c r="AY37" s="30">
        <f t="shared" si="6"/>
        <v>0</v>
      </c>
      <c r="AZ37" s="30">
        <f t="shared" si="7"/>
        <v>0</v>
      </c>
    </row>
    <row r="38" spans="3:52" s="4" customFormat="1" ht="12.75">
      <c r="C38" s="4" t="s">
        <v>61</v>
      </c>
      <c r="F38" s="99" t="s">
        <v>321</v>
      </c>
      <c r="G38" s="27" t="s">
        <v>222</v>
      </c>
      <c r="H38" s="20"/>
      <c r="I38" s="27" t="s">
        <v>222</v>
      </c>
      <c r="J38" s="24"/>
      <c r="K38" s="25"/>
      <c r="L38" s="20"/>
      <c r="M38" s="20"/>
      <c r="N38" s="20"/>
      <c r="O38" s="20"/>
      <c r="P38" s="20"/>
      <c r="Q38" s="27" t="s">
        <v>134</v>
      </c>
      <c r="R38" s="20"/>
      <c r="S38" s="20"/>
      <c r="T38" s="20"/>
      <c r="U38" s="20"/>
      <c r="V38" s="20"/>
      <c r="W38" s="20"/>
      <c r="X38" s="20"/>
      <c r="Y38" s="20"/>
      <c r="Z38" s="20"/>
      <c r="AA38" s="20"/>
      <c r="AB38" s="20"/>
      <c r="AC38" s="20"/>
      <c r="AD38" s="20"/>
      <c r="AE38" s="20"/>
      <c r="AF38" s="20"/>
      <c r="AG38" s="20"/>
      <c r="AH38" s="20">
        <v>4</v>
      </c>
      <c r="AI38" s="20"/>
      <c r="AJ38" s="20"/>
      <c r="AK38" s="20">
        <v>4</v>
      </c>
      <c r="AL38" s="20"/>
      <c r="AM38" s="20"/>
      <c r="AN38" s="20"/>
      <c r="AO38" s="20"/>
      <c r="AP38" s="20"/>
      <c r="AQ38" s="20"/>
      <c r="AR38" s="20"/>
      <c r="AS38" s="20"/>
      <c r="AT38" s="20"/>
      <c r="AU38" s="20"/>
      <c r="AW38" s="30">
        <f t="shared" si="4"/>
        <v>0</v>
      </c>
      <c r="AX38" s="30">
        <f t="shared" si="5"/>
        <v>0</v>
      </c>
      <c r="AY38" s="30">
        <f t="shared" si="6"/>
        <v>0</v>
      </c>
      <c r="AZ38" s="30">
        <f t="shared" si="7"/>
        <v>2</v>
      </c>
    </row>
    <row r="39" spans="3:52" s="4" customFormat="1" ht="12.75">
      <c r="C39" s="4" t="s">
        <v>118</v>
      </c>
      <c r="F39" s="99" t="s">
        <v>321</v>
      </c>
      <c r="G39" s="27" t="s">
        <v>222</v>
      </c>
      <c r="H39" s="20"/>
      <c r="I39" s="27" t="s">
        <v>222</v>
      </c>
      <c r="J39" s="24"/>
      <c r="K39" s="25"/>
      <c r="L39" s="20"/>
      <c r="M39" s="20"/>
      <c r="N39" s="20"/>
      <c r="O39" s="20"/>
      <c r="P39" s="20"/>
      <c r="Q39" s="20"/>
      <c r="R39" s="20"/>
      <c r="S39" s="20"/>
      <c r="T39" s="20"/>
      <c r="U39" s="20"/>
      <c r="V39" s="20">
        <v>4</v>
      </c>
      <c r="W39" s="20"/>
      <c r="X39" s="20"/>
      <c r="Y39" s="20"/>
      <c r="Z39" s="20"/>
      <c r="AA39" s="20">
        <v>1</v>
      </c>
      <c r="AB39" s="20"/>
      <c r="AC39" s="20">
        <v>4</v>
      </c>
      <c r="AD39" s="20"/>
      <c r="AE39" s="20"/>
      <c r="AF39" s="20"/>
      <c r="AG39" s="20"/>
      <c r="AH39" s="20"/>
      <c r="AI39" s="20"/>
      <c r="AJ39" s="20"/>
      <c r="AK39" s="20"/>
      <c r="AL39" s="20">
        <v>1</v>
      </c>
      <c r="AM39" s="20"/>
      <c r="AN39" s="20"/>
      <c r="AO39" s="20"/>
      <c r="AP39" s="20"/>
      <c r="AQ39" s="20"/>
      <c r="AR39" s="20"/>
      <c r="AS39" s="20"/>
      <c r="AT39" s="20"/>
      <c r="AU39" s="20"/>
      <c r="AW39" s="30">
        <f t="shared" si="4"/>
        <v>2</v>
      </c>
      <c r="AX39" s="30">
        <f t="shared" si="5"/>
        <v>0</v>
      </c>
      <c r="AY39" s="30">
        <f t="shared" si="6"/>
        <v>0</v>
      </c>
      <c r="AZ39" s="30">
        <f t="shared" si="7"/>
        <v>2</v>
      </c>
    </row>
    <row r="40" spans="3:52" s="4" customFormat="1" ht="12.75">
      <c r="C40" s="4" t="s">
        <v>167</v>
      </c>
      <c r="E40" s="4" t="s">
        <v>9</v>
      </c>
      <c r="F40" s="99" t="s">
        <v>321</v>
      </c>
      <c r="G40" s="27" t="s">
        <v>222</v>
      </c>
      <c r="H40" s="20"/>
      <c r="I40" s="27" t="s">
        <v>222</v>
      </c>
      <c r="J40" s="24"/>
      <c r="K40" s="25"/>
      <c r="L40" s="20"/>
      <c r="M40" s="20"/>
      <c r="N40" s="20"/>
      <c r="O40" s="20"/>
      <c r="P40" s="20"/>
      <c r="Q40" s="20"/>
      <c r="R40" s="20"/>
      <c r="S40" s="20"/>
      <c r="T40" s="20">
        <v>3</v>
      </c>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W40" s="30">
        <f>COUNTIF(K40:AU40,"1")</f>
        <v>0</v>
      </c>
      <c r="AX40" s="30">
        <f>-COUNTIF(K40:AU40,"2")*(-1)</f>
        <v>0</v>
      </c>
      <c r="AY40" s="30">
        <f>COUNTIF(K40:AU40,"3")</f>
        <v>1</v>
      </c>
      <c r="AZ40" s="30">
        <f>COUNTIF(K40:AU40,"4")</f>
        <v>0</v>
      </c>
    </row>
    <row r="41" spans="1:52" s="4" customFormat="1" ht="12.75">
      <c r="A41" s="4">
        <v>8</v>
      </c>
      <c r="B41" s="31" t="s">
        <v>187</v>
      </c>
      <c r="F41" s="99" t="s">
        <v>321</v>
      </c>
      <c r="G41" s="20"/>
      <c r="H41" s="20"/>
      <c r="I41" s="27" t="s">
        <v>222</v>
      </c>
      <c r="J41" s="24"/>
      <c r="K41" s="25">
        <v>3</v>
      </c>
      <c r="L41" s="20">
        <v>1</v>
      </c>
      <c r="M41" s="20">
        <v>1</v>
      </c>
      <c r="N41" s="20"/>
      <c r="O41" s="20">
        <v>1</v>
      </c>
      <c r="P41" s="20">
        <v>2</v>
      </c>
      <c r="Q41" s="20">
        <v>1</v>
      </c>
      <c r="R41" s="20">
        <v>1</v>
      </c>
      <c r="S41" s="20"/>
      <c r="T41" s="20">
        <v>2</v>
      </c>
      <c r="U41" s="20">
        <v>1</v>
      </c>
      <c r="V41" s="20">
        <v>4</v>
      </c>
      <c r="W41" s="20">
        <v>1</v>
      </c>
      <c r="X41" s="20">
        <v>1</v>
      </c>
      <c r="Y41" s="20">
        <v>1</v>
      </c>
      <c r="Z41" s="20">
        <v>2</v>
      </c>
      <c r="AA41" s="20">
        <v>2</v>
      </c>
      <c r="AB41" s="20"/>
      <c r="AC41" s="20">
        <v>1</v>
      </c>
      <c r="AD41" s="20">
        <v>4</v>
      </c>
      <c r="AE41" s="20">
        <v>4</v>
      </c>
      <c r="AF41" s="20">
        <v>4</v>
      </c>
      <c r="AG41" s="20">
        <v>2</v>
      </c>
      <c r="AH41" s="20">
        <v>1</v>
      </c>
      <c r="AI41" s="20">
        <v>1</v>
      </c>
      <c r="AJ41" s="20"/>
      <c r="AK41" s="20"/>
      <c r="AL41" s="20">
        <v>1</v>
      </c>
      <c r="AM41" s="20"/>
      <c r="AN41" s="20">
        <v>4</v>
      </c>
      <c r="AO41" s="20">
        <v>3</v>
      </c>
      <c r="AP41" s="20">
        <v>4</v>
      </c>
      <c r="AQ41" s="20">
        <v>1</v>
      </c>
      <c r="AR41" s="20"/>
      <c r="AS41" s="20">
        <v>4</v>
      </c>
      <c r="AT41" s="20">
        <v>1</v>
      </c>
      <c r="AU41" s="20">
        <v>1</v>
      </c>
      <c r="AW41" s="30">
        <f>COUNTIF(K41:AU41,"1")</f>
        <v>16</v>
      </c>
      <c r="AX41" s="30">
        <f>-COUNTIF(K41:AU41,"2")*(-1)</f>
        <v>5</v>
      </c>
      <c r="AY41" s="30">
        <f>COUNTIF(K41:AU41,"3")</f>
        <v>2</v>
      </c>
      <c r="AZ41" s="30">
        <f>COUNTIF(K41:AU41,"4")</f>
        <v>7</v>
      </c>
    </row>
    <row r="42" spans="1:52" s="4" customFormat="1" ht="12.75">
      <c r="A42" s="4">
        <v>9</v>
      </c>
      <c r="B42" s="4" t="s">
        <v>43</v>
      </c>
      <c r="F42" s="99" t="s">
        <v>322</v>
      </c>
      <c r="G42" s="27" t="s">
        <v>222</v>
      </c>
      <c r="H42" s="20"/>
      <c r="I42" s="27" t="s">
        <v>222</v>
      </c>
      <c r="J42" s="24"/>
      <c r="K42" s="25">
        <v>4</v>
      </c>
      <c r="L42" s="20">
        <v>1</v>
      </c>
      <c r="M42" s="20">
        <v>4</v>
      </c>
      <c r="N42" s="20">
        <v>2</v>
      </c>
      <c r="O42" s="20">
        <v>4</v>
      </c>
      <c r="P42" s="20">
        <v>2</v>
      </c>
      <c r="Q42" s="20">
        <v>4</v>
      </c>
      <c r="R42" s="20">
        <v>4</v>
      </c>
      <c r="S42" s="20">
        <v>1</v>
      </c>
      <c r="T42" s="20">
        <v>4</v>
      </c>
      <c r="U42" s="20">
        <v>1</v>
      </c>
      <c r="V42" s="20">
        <v>4</v>
      </c>
      <c r="W42" s="20">
        <v>4</v>
      </c>
      <c r="X42" s="20">
        <v>3</v>
      </c>
      <c r="Y42" s="20">
        <v>1</v>
      </c>
      <c r="Z42" s="20">
        <v>2</v>
      </c>
      <c r="AA42" s="20"/>
      <c r="AB42" s="20">
        <v>2</v>
      </c>
      <c r="AC42" s="20">
        <v>4</v>
      </c>
      <c r="AD42" s="20">
        <v>4</v>
      </c>
      <c r="AE42" s="20">
        <v>4</v>
      </c>
      <c r="AF42" s="20">
        <v>4</v>
      </c>
      <c r="AG42" s="20"/>
      <c r="AH42" s="20">
        <v>4</v>
      </c>
      <c r="AI42" s="20">
        <v>4</v>
      </c>
      <c r="AJ42" s="20">
        <v>2</v>
      </c>
      <c r="AK42" s="36" t="s">
        <v>88</v>
      </c>
      <c r="AL42" s="20">
        <v>4</v>
      </c>
      <c r="AM42" s="20"/>
      <c r="AN42" s="20">
        <v>4</v>
      </c>
      <c r="AO42" s="20">
        <v>4</v>
      </c>
      <c r="AP42" s="20">
        <v>4</v>
      </c>
      <c r="AQ42" s="20">
        <v>1</v>
      </c>
      <c r="AR42" s="22" t="s">
        <v>88</v>
      </c>
      <c r="AS42" s="20">
        <v>4</v>
      </c>
      <c r="AT42" s="20">
        <v>4</v>
      </c>
      <c r="AU42" s="20">
        <v>1</v>
      </c>
      <c r="AW42" s="30">
        <f t="shared" si="4"/>
        <v>6</v>
      </c>
      <c r="AX42" s="30">
        <f t="shared" si="5"/>
        <v>5</v>
      </c>
      <c r="AY42" s="30">
        <f t="shared" si="6"/>
        <v>1</v>
      </c>
      <c r="AZ42" s="30">
        <f t="shared" si="7"/>
        <v>20</v>
      </c>
    </row>
    <row r="43" spans="1:52" s="4" customFormat="1" ht="12.75">
      <c r="A43" s="4">
        <v>10</v>
      </c>
      <c r="B43" s="4" t="s">
        <v>49</v>
      </c>
      <c r="E43" s="4" t="s">
        <v>63</v>
      </c>
      <c r="F43" s="99" t="s">
        <v>322</v>
      </c>
      <c r="G43" s="20"/>
      <c r="H43" s="20"/>
      <c r="I43" s="20"/>
      <c r="J43" s="24"/>
      <c r="K43" s="25"/>
      <c r="L43" s="20"/>
      <c r="M43" s="20">
        <v>4</v>
      </c>
      <c r="N43" s="20">
        <v>2</v>
      </c>
      <c r="O43" s="20">
        <v>4</v>
      </c>
      <c r="P43" s="20">
        <v>4</v>
      </c>
      <c r="Q43" s="20"/>
      <c r="R43" s="20">
        <v>2</v>
      </c>
      <c r="S43" s="20"/>
      <c r="T43" s="20"/>
      <c r="U43" s="20"/>
      <c r="V43" s="20"/>
      <c r="W43" s="20"/>
      <c r="X43" s="20"/>
      <c r="Y43" s="20">
        <v>1</v>
      </c>
      <c r="Z43" s="20">
        <v>1</v>
      </c>
      <c r="AA43" s="20"/>
      <c r="AB43" s="20"/>
      <c r="AC43" s="20">
        <v>4</v>
      </c>
      <c r="AD43" s="20"/>
      <c r="AE43" s="20"/>
      <c r="AF43" s="20"/>
      <c r="AG43" s="20"/>
      <c r="AH43" s="20">
        <v>4</v>
      </c>
      <c r="AI43" s="20"/>
      <c r="AJ43" s="20">
        <v>4</v>
      </c>
      <c r="AK43" s="20">
        <v>4</v>
      </c>
      <c r="AL43" s="20"/>
      <c r="AM43" s="20"/>
      <c r="AN43" s="20"/>
      <c r="AO43" s="20"/>
      <c r="AP43" s="20"/>
      <c r="AQ43" s="20"/>
      <c r="AR43" s="20"/>
      <c r="AS43" s="20"/>
      <c r="AT43" s="20">
        <v>4</v>
      </c>
      <c r="AU43" s="20"/>
      <c r="AW43" s="30">
        <f t="shared" si="4"/>
        <v>2</v>
      </c>
      <c r="AX43" s="30">
        <f t="shared" si="5"/>
        <v>2</v>
      </c>
      <c r="AY43" s="30">
        <f t="shared" si="6"/>
        <v>0</v>
      </c>
      <c r="AZ43" s="30">
        <f t="shared" si="7"/>
        <v>8</v>
      </c>
    </row>
    <row r="44" spans="1:52" s="87" customFormat="1" ht="12.75">
      <c r="A44" s="95"/>
      <c r="B44" s="95"/>
      <c r="C44" s="95" t="s">
        <v>89</v>
      </c>
      <c r="D44" s="95"/>
      <c r="E44" s="87" t="s">
        <v>63</v>
      </c>
      <c r="F44" s="102" t="s">
        <v>322</v>
      </c>
      <c r="G44" s="88" t="s">
        <v>222</v>
      </c>
      <c r="H44" s="88"/>
      <c r="I44" s="88" t="s">
        <v>222</v>
      </c>
      <c r="J44" s="89"/>
      <c r="K44" s="90">
        <v>1</v>
      </c>
      <c r="L44" s="88">
        <v>2</v>
      </c>
      <c r="M44" s="27">
        <v>2</v>
      </c>
      <c r="N44" s="88">
        <v>2</v>
      </c>
      <c r="O44" s="88"/>
      <c r="P44" s="88">
        <v>2</v>
      </c>
      <c r="Q44" s="88">
        <v>2</v>
      </c>
      <c r="R44" s="88">
        <v>2</v>
      </c>
      <c r="S44" s="88">
        <v>4</v>
      </c>
      <c r="T44" s="88"/>
      <c r="U44" s="88">
        <v>1</v>
      </c>
      <c r="V44" s="88">
        <v>1</v>
      </c>
      <c r="W44" s="88"/>
      <c r="X44" s="88">
        <v>1</v>
      </c>
      <c r="Y44" s="88"/>
      <c r="Z44" s="88">
        <v>1</v>
      </c>
      <c r="AA44" s="88">
        <v>1</v>
      </c>
      <c r="AB44" s="88"/>
      <c r="AC44" s="88">
        <v>4</v>
      </c>
      <c r="AD44" s="88"/>
      <c r="AE44" s="88"/>
      <c r="AF44" s="88"/>
      <c r="AG44" s="88">
        <v>1</v>
      </c>
      <c r="AH44" s="88">
        <v>1</v>
      </c>
      <c r="AI44" s="88">
        <v>1</v>
      </c>
      <c r="AJ44" s="88">
        <v>2</v>
      </c>
      <c r="AK44" s="88">
        <v>1</v>
      </c>
      <c r="AL44" s="88">
        <v>1</v>
      </c>
      <c r="AM44" s="88">
        <v>1</v>
      </c>
      <c r="AN44" s="88"/>
      <c r="AO44" s="88"/>
      <c r="AP44" s="88"/>
      <c r="AQ44" s="88"/>
      <c r="AR44" s="88">
        <v>1</v>
      </c>
      <c r="AS44" s="88">
        <v>3</v>
      </c>
      <c r="AT44" s="88">
        <v>1</v>
      </c>
      <c r="AU44" s="88"/>
      <c r="AW44" s="91">
        <f t="shared" si="4"/>
        <v>14</v>
      </c>
      <c r="AX44" s="91">
        <f t="shared" si="5"/>
        <v>7</v>
      </c>
      <c r="AY44" s="91">
        <f t="shared" si="6"/>
        <v>1</v>
      </c>
      <c r="AZ44" s="91">
        <f t="shared" si="7"/>
        <v>2</v>
      </c>
    </row>
    <row r="45" spans="1:52" s="4" customFormat="1" ht="12.75">
      <c r="A45" s="93"/>
      <c r="B45" s="93"/>
      <c r="C45" s="93" t="s">
        <v>90</v>
      </c>
      <c r="D45" s="93"/>
      <c r="E45" s="4" t="s">
        <v>63</v>
      </c>
      <c r="F45" s="99" t="s">
        <v>322</v>
      </c>
      <c r="G45" s="27" t="s">
        <v>222</v>
      </c>
      <c r="H45" s="20"/>
      <c r="I45" s="27" t="s">
        <v>222</v>
      </c>
      <c r="J45" s="24"/>
      <c r="K45" s="25"/>
      <c r="L45" s="20"/>
      <c r="M45" s="20">
        <v>2</v>
      </c>
      <c r="N45" s="20">
        <v>3</v>
      </c>
      <c r="O45" s="20"/>
      <c r="P45" s="20"/>
      <c r="Q45" s="20"/>
      <c r="R45" s="20">
        <v>2</v>
      </c>
      <c r="S45" s="20"/>
      <c r="T45" s="20"/>
      <c r="U45" s="20">
        <v>1</v>
      </c>
      <c r="V45" s="20">
        <v>4</v>
      </c>
      <c r="W45" s="20"/>
      <c r="X45" s="20"/>
      <c r="Y45" s="20"/>
      <c r="Z45" s="20">
        <v>2</v>
      </c>
      <c r="AA45" s="20"/>
      <c r="AB45" s="20"/>
      <c r="AC45" s="20">
        <v>4</v>
      </c>
      <c r="AD45" s="20"/>
      <c r="AE45" s="20"/>
      <c r="AF45" s="20"/>
      <c r="AG45" s="20">
        <v>1</v>
      </c>
      <c r="AH45" s="20">
        <v>1</v>
      </c>
      <c r="AI45" s="20">
        <v>4</v>
      </c>
      <c r="AJ45" s="20"/>
      <c r="AK45" s="22">
        <v>2</v>
      </c>
      <c r="AL45" s="20"/>
      <c r="AM45" s="20"/>
      <c r="AN45" s="20"/>
      <c r="AO45" s="20"/>
      <c r="AP45" s="20"/>
      <c r="AQ45" s="20"/>
      <c r="AR45" s="20">
        <v>1</v>
      </c>
      <c r="AS45" s="20">
        <v>1</v>
      </c>
      <c r="AT45" s="20">
        <v>2</v>
      </c>
      <c r="AU45" s="20">
        <v>1</v>
      </c>
      <c r="AW45" s="30">
        <f t="shared" si="4"/>
        <v>6</v>
      </c>
      <c r="AX45" s="30">
        <f t="shared" si="5"/>
        <v>5</v>
      </c>
      <c r="AY45" s="30">
        <f t="shared" si="6"/>
        <v>1</v>
      </c>
      <c r="AZ45" s="30">
        <f t="shared" si="7"/>
        <v>3</v>
      </c>
    </row>
    <row r="46" spans="1:52" s="4" customFormat="1" ht="12.75">
      <c r="A46" s="93"/>
      <c r="B46" s="93"/>
      <c r="C46" s="93" t="s">
        <v>91</v>
      </c>
      <c r="D46" s="93"/>
      <c r="E46" s="4" t="s">
        <v>63</v>
      </c>
      <c r="F46" s="99" t="s">
        <v>322</v>
      </c>
      <c r="G46" s="27" t="s">
        <v>222</v>
      </c>
      <c r="H46" s="20"/>
      <c r="I46" s="20"/>
      <c r="J46" s="24"/>
      <c r="K46" s="25"/>
      <c r="L46" s="20"/>
      <c r="M46" s="20"/>
      <c r="N46" s="20"/>
      <c r="O46" s="20"/>
      <c r="P46" s="20"/>
      <c r="Q46" s="20"/>
      <c r="R46" s="20"/>
      <c r="S46" s="20"/>
      <c r="T46" s="20"/>
      <c r="U46" s="20">
        <v>1</v>
      </c>
      <c r="V46" s="20"/>
      <c r="W46" s="20"/>
      <c r="X46" s="20"/>
      <c r="Y46" s="20"/>
      <c r="Z46" s="20"/>
      <c r="AA46" s="20"/>
      <c r="AB46" s="20"/>
      <c r="AC46" s="20"/>
      <c r="AD46" s="20"/>
      <c r="AE46" s="20"/>
      <c r="AF46" s="20"/>
      <c r="AG46" s="20"/>
      <c r="AH46" s="20"/>
      <c r="AI46" s="20"/>
      <c r="AJ46" s="20"/>
      <c r="AK46" s="20"/>
      <c r="AL46" s="20"/>
      <c r="AM46" s="20"/>
      <c r="AN46" s="20"/>
      <c r="AO46" s="20"/>
      <c r="AP46" s="20"/>
      <c r="AQ46" s="20"/>
      <c r="AR46" s="20">
        <v>1</v>
      </c>
      <c r="AS46" s="20"/>
      <c r="AT46" s="20">
        <v>4</v>
      </c>
      <c r="AU46" s="20">
        <v>1</v>
      </c>
      <c r="AW46" s="30">
        <f t="shared" si="4"/>
        <v>3</v>
      </c>
      <c r="AX46" s="30">
        <f t="shared" si="5"/>
        <v>0</v>
      </c>
      <c r="AY46" s="30">
        <f t="shared" si="6"/>
        <v>0</v>
      </c>
      <c r="AZ46" s="30">
        <f t="shared" si="7"/>
        <v>1</v>
      </c>
    </row>
    <row r="47" spans="3:52" s="4" customFormat="1" ht="12.75">
      <c r="C47" s="87" t="s">
        <v>92</v>
      </c>
      <c r="E47" s="87" t="s">
        <v>305</v>
      </c>
      <c r="F47" s="102" t="s">
        <v>322</v>
      </c>
      <c r="G47" s="20"/>
      <c r="H47" s="20"/>
      <c r="I47" s="27"/>
      <c r="J47" s="24"/>
      <c r="K47" s="25"/>
      <c r="L47" s="20"/>
      <c r="M47" s="20"/>
      <c r="N47" s="20"/>
      <c r="O47" s="20"/>
      <c r="P47" s="20"/>
      <c r="Q47" s="20"/>
      <c r="R47" s="20"/>
      <c r="S47" s="20"/>
      <c r="T47" s="20"/>
      <c r="U47" s="20">
        <v>1</v>
      </c>
      <c r="V47" s="20"/>
      <c r="W47" s="20"/>
      <c r="X47" s="20"/>
      <c r="Y47" s="20"/>
      <c r="Z47" s="20"/>
      <c r="AA47" s="20"/>
      <c r="AB47" s="20"/>
      <c r="AC47" s="20"/>
      <c r="AD47" s="20"/>
      <c r="AE47" s="20"/>
      <c r="AF47" s="20"/>
      <c r="AG47" s="20"/>
      <c r="AH47" s="20"/>
      <c r="AI47" s="20"/>
      <c r="AJ47" s="20"/>
      <c r="AK47" s="20">
        <v>2</v>
      </c>
      <c r="AL47" s="20"/>
      <c r="AM47" s="20"/>
      <c r="AN47" s="20"/>
      <c r="AO47" s="20"/>
      <c r="AP47" s="20"/>
      <c r="AQ47" s="20"/>
      <c r="AR47" s="20">
        <v>1</v>
      </c>
      <c r="AS47" s="20"/>
      <c r="AT47" s="20">
        <v>4</v>
      </c>
      <c r="AU47" s="20"/>
      <c r="AW47" s="30">
        <f t="shared" si="4"/>
        <v>2</v>
      </c>
      <c r="AX47" s="30">
        <f t="shared" si="5"/>
        <v>1</v>
      </c>
      <c r="AY47" s="30">
        <f t="shared" si="6"/>
        <v>0</v>
      </c>
      <c r="AZ47" s="30">
        <f t="shared" si="7"/>
        <v>1</v>
      </c>
    </row>
    <row r="48" spans="3:52" s="4" customFormat="1" ht="12.75">
      <c r="C48" s="31" t="s">
        <v>93</v>
      </c>
      <c r="E48" s="4" t="s">
        <v>63</v>
      </c>
      <c r="F48" s="99" t="s">
        <v>322</v>
      </c>
      <c r="G48" s="27" t="s">
        <v>222</v>
      </c>
      <c r="H48" s="20"/>
      <c r="I48" s="20"/>
      <c r="J48" s="24"/>
      <c r="K48" s="25"/>
      <c r="L48" s="20"/>
      <c r="M48" s="20"/>
      <c r="N48" s="20"/>
      <c r="O48" s="20"/>
      <c r="P48" s="20"/>
      <c r="Q48" s="20"/>
      <c r="R48" s="20">
        <v>2</v>
      </c>
      <c r="S48" s="20">
        <v>1</v>
      </c>
      <c r="T48" s="20"/>
      <c r="U48" s="20">
        <v>1</v>
      </c>
      <c r="V48" s="20"/>
      <c r="W48" s="20"/>
      <c r="X48" s="20">
        <v>3</v>
      </c>
      <c r="Y48" s="20"/>
      <c r="Z48" s="20">
        <v>2</v>
      </c>
      <c r="AA48" s="20"/>
      <c r="AB48" s="20"/>
      <c r="AC48" s="20">
        <v>4</v>
      </c>
      <c r="AD48" s="20"/>
      <c r="AE48" s="20"/>
      <c r="AF48" s="20"/>
      <c r="AG48" s="20">
        <v>1</v>
      </c>
      <c r="AH48" s="20"/>
      <c r="AI48" s="20"/>
      <c r="AJ48" s="20"/>
      <c r="AK48" s="20">
        <v>2</v>
      </c>
      <c r="AL48" s="20"/>
      <c r="AM48" s="20"/>
      <c r="AN48" s="20"/>
      <c r="AO48" s="20"/>
      <c r="AP48" s="20"/>
      <c r="AQ48" s="20">
        <v>1</v>
      </c>
      <c r="AR48" s="20">
        <v>1</v>
      </c>
      <c r="AS48" s="20"/>
      <c r="AT48" s="20">
        <v>2</v>
      </c>
      <c r="AU48" s="20"/>
      <c r="AW48" s="30">
        <f t="shared" si="4"/>
        <v>5</v>
      </c>
      <c r="AX48" s="30">
        <f t="shared" si="5"/>
        <v>4</v>
      </c>
      <c r="AY48" s="30">
        <f t="shared" si="6"/>
        <v>1</v>
      </c>
      <c r="AZ48" s="30">
        <f t="shared" si="7"/>
        <v>1</v>
      </c>
    </row>
    <row r="49" spans="1:52" s="4" customFormat="1" ht="12.75">
      <c r="A49" s="93"/>
      <c r="B49" s="93"/>
      <c r="C49" s="93" t="s">
        <v>94</v>
      </c>
      <c r="D49" s="93"/>
      <c r="E49" s="4" t="s">
        <v>63</v>
      </c>
      <c r="F49" s="99" t="s">
        <v>323</v>
      </c>
      <c r="G49" s="27" t="s">
        <v>222</v>
      </c>
      <c r="H49" s="27" t="s">
        <v>222</v>
      </c>
      <c r="I49" s="27" t="s">
        <v>222</v>
      </c>
      <c r="J49" s="24"/>
      <c r="K49" s="25"/>
      <c r="L49" s="20"/>
      <c r="M49" s="20"/>
      <c r="N49" s="20">
        <v>3</v>
      </c>
      <c r="O49" s="20"/>
      <c r="P49" s="20"/>
      <c r="Q49" s="20"/>
      <c r="R49" s="20">
        <v>1</v>
      </c>
      <c r="S49" s="20"/>
      <c r="T49" s="20"/>
      <c r="U49" s="20">
        <v>1</v>
      </c>
      <c r="V49" s="20"/>
      <c r="W49" s="20">
        <v>1</v>
      </c>
      <c r="X49" s="20"/>
      <c r="Y49" s="20"/>
      <c r="Z49" s="20">
        <v>4</v>
      </c>
      <c r="AA49" s="20"/>
      <c r="AB49" s="20"/>
      <c r="AC49" s="20">
        <v>4</v>
      </c>
      <c r="AD49" s="20"/>
      <c r="AE49" s="20"/>
      <c r="AF49" s="20"/>
      <c r="AG49" s="20"/>
      <c r="AH49" s="20"/>
      <c r="AI49" s="20"/>
      <c r="AJ49" s="20"/>
      <c r="AK49" s="20"/>
      <c r="AL49" s="20"/>
      <c r="AM49" s="20"/>
      <c r="AN49" s="20"/>
      <c r="AO49" s="20"/>
      <c r="AP49" s="20"/>
      <c r="AQ49" s="20"/>
      <c r="AR49" s="20">
        <v>1</v>
      </c>
      <c r="AS49" s="20"/>
      <c r="AT49" s="20">
        <v>4</v>
      </c>
      <c r="AU49" s="20">
        <v>2</v>
      </c>
      <c r="AW49" s="30">
        <f t="shared" si="4"/>
        <v>4</v>
      </c>
      <c r="AX49" s="30">
        <f t="shared" si="5"/>
        <v>1</v>
      </c>
      <c r="AY49" s="30">
        <f t="shared" si="6"/>
        <v>1</v>
      </c>
      <c r="AZ49" s="30">
        <f t="shared" si="7"/>
        <v>3</v>
      </c>
    </row>
    <row r="50" spans="3:52" s="4" customFormat="1" ht="12.75">
      <c r="C50" s="4" t="s">
        <v>95</v>
      </c>
      <c r="E50" s="4" t="s">
        <v>63</v>
      </c>
      <c r="F50" s="99" t="s">
        <v>322</v>
      </c>
      <c r="G50" s="27" t="s">
        <v>222</v>
      </c>
      <c r="H50" s="20"/>
      <c r="I50" s="27" t="s">
        <v>222</v>
      </c>
      <c r="J50" s="24"/>
      <c r="K50" s="25"/>
      <c r="L50" s="20"/>
      <c r="M50" s="20"/>
      <c r="N50" s="20"/>
      <c r="O50" s="20"/>
      <c r="P50" s="20"/>
      <c r="Q50" s="20"/>
      <c r="R50" s="20">
        <v>2</v>
      </c>
      <c r="S50" s="20"/>
      <c r="T50" s="20"/>
      <c r="U50" s="20">
        <v>1</v>
      </c>
      <c r="V50" s="20"/>
      <c r="W50" s="20"/>
      <c r="X50" s="20"/>
      <c r="Y50" s="20"/>
      <c r="Z50" s="20"/>
      <c r="AA50" s="20"/>
      <c r="AB50" s="20"/>
      <c r="AC50" s="20"/>
      <c r="AD50" s="20"/>
      <c r="AE50" s="20"/>
      <c r="AF50" s="20"/>
      <c r="AG50" s="20"/>
      <c r="AH50" s="20"/>
      <c r="AI50" s="20"/>
      <c r="AJ50" s="20"/>
      <c r="AK50" s="20">
        <v>4</v>
      </c>
      <c r="AL50" s="20"/>
      <c r="AM50" s="20"/>
      <c r="AN50" s="20"/>
      <c r="AO50" s="20"/>
      <c r="AP50" s="20"/>
      <c r="AQ50" s="20"/>
      <c r="AR50" s="20">
        <v>1</v>
      </c>
      <c r="AS50" s="20"/>
      <c r="AT50" s="20">
        <v>4</v>
      </c>
      <c r="AU50" s="20">
        <v>1</v>
      </c>
      <c r="AW50" s="30">
        <f t="shared" si="4"/>
        <v>3</v>
      </c>
      <c r="AX50" s="30">
        <f t="shared" si="5"/>
        <v>1</v>
      </c>
      <c r="AY50" s="30">
        <f t="shared" si="6"/>
        <v>0</v>
      </c>
      <c r="AZ50" s="30">
        <f t="shared" si="7"/>
        <v>2</v>
      </c>
    </row>
    <row r="51" spans="1:52" s="4" customFormat="1" ht="12.75">
      <c r="A51" s="93"/>
      <c r="B51" s="93"/>
      <c r="C51" s="93" t="s">
        <v>96</v>
      </c>
      <c r="D51" s="93"/>
      <c r="E51" s="4" t="s">
        <v>63</v>
      </c>
      <c r="F51" s="99" t="s">
        <v>324</v>
      </c>
      <c r="G51" s="27" t="s">
        <v>222</v>
      </c>
      <c r="H51" s="20"/>
      <c r="I51" s="20"/>
      <c r="J51" s="24"/>
      <c r="K51" s="25"/>
      <c r="L51" s="20"/>
      <c r="M51" s="20"/>
      <c r="N51" s="20"/>
      <c r="O51" s="20"/>
      <c r="P51" s="20"/>
      <c r="Q51" s="20"/>
      <c r="R51" s="20">
        <v>2</v>
      </c>
      <c r="S51" s="20"/>
      <c r="T51" s="20"/>
      <c r="U51" s="20">
        <v>1</v>
      </c>
      <c r="V51" s="20"/>
      <c r="W51" s="20"/>
      <c r="X51" s="20"/>
      <c r="Y51" s="20"/>
      <c r="Z51" s="20"/>
      <c r="AA51" s="20"/>
      <c r="AB51" s="20"/>
      <c r="AC51" s="20">
        <v>2</v>
      </c>
      <c r="AD51" s="20"/>
      <c r="AE51" s="20"/>
      <c r="AF51" s="20"/>
      <c r="AG51" s="20"/>
      <c r="AH51" s="20"/>
      <c r="AI51" s="20"/>
      <c r="AJ51" s="20"/>
      <c r="AK51" s="22" t="s">
        <v>88</v>
      </c>
      <c r="AL51" s="20"/>
      <c r="AM51" s="20"/>
      <c r="AN51" s="20"/>
      <c r="AO51" s="20"/>
      <c r="AP51" s="20"/>
      <c r="AQ51" s="20"/>
      <c r="AR51" s="20">
        <v>1</v>
      </c>
      <c r="AS51" s="20"/>
      <c r="AT51" s="20">
        <v>4</v>
      </c>
      <c r="AU51" s="20">
        <v>1</v>
      </c>
      <c r="AW51" s="30">
        <f t="shared" si="4"/>
        <v>3</v>
      </c>
      <c r="AX51" s="30">
        <f t="shared" si="5"/>
        <v>2</v>
      </c>
      <c r="AY51" s="30">
        <f t="shared" si="6"/>
        <v>0</v>
      </c>
      <c r="AZ51" s="30">
        <f t="shared" si="7"/>
        <v>1</v>
      </c>
    </row>
    <row r="52" spans="3:52" s="4" customFormat="1" ht="12.75">
      <c r="C52" s="87" t="s">
        <v>97</v>
      </c>
      <c r="E52" s="4" t="s">
        <v>63</v>
      </c>
      <c r="F52" s="99" t="s">
        <v>322</v>
      </c>
      <c r="G52" s="20"/>
      <c r="H52" s="20"/>
      <c r="I52" s="20"/>
      <c r="J52" s="24"/>
      <c r="K52" s="25"/>
      <c r="L52" s="20"/>
      <c r="M52" s="20"/>
      <c r="N52" s="20"/>
      <c r="O52" s="20"/>
      <c r="P52" s="20"/>
      <c r="Q52" s="20"/>
      <c r="R52" s="20">
        <v>4</v>
      </c>
      <c r="S52" s="20"/>
      <c r="T52" s="20"/>
      <c r="U52" s="20">
        <v>1</v>
      </c>
      <c r="V52" s="20"/>
      <c r="W52" s="20"/>
      <c r="X52" s="20"/>
      <c r="Y52" s="20"/>
      <c r="Z52" s="20"/>
      <c r="AA52" s="20"/>
      <c r="AB52" s="20"/>
      <c r="AC52" s="20"/>
      <c r="AD52" s="20"/>
      <c r="AE52" s="20"/>
      <c r="AF52" s="20"/>
      <c r="AG52" s="20"/>
      <c r="AH52" s="20"/>
      <c r="AI52" s="20"/>
      <c r="AJ52" s="20"/>
      <c r="AK52" s="20">
        <v>4</v>
      </c>
      <c r="AL52" s="20"/>
      <c r="AM52" s="20"/>
      <c r="AN52" s="20"/>
      <c r="AO52" s="20"/>
      <c r="AP52" s="20"/>
      <c r="AQ52" s="20"/>
      <c r="AR52" s="20">
        <v>1</v>
      </c>
      <c r="AS52" s="20"/>
      <c r="AT52" s="20">
        <v>4</v>
      </c>
      <c r="AU52" s="20"/>
      <c r="AW52" s="30">
        <f t="shared" si="4"/>
        <v>2</v>
      </c>
      <c r="AX52" s="30">
        <f t="shared" si="5"/>
        <v>0</v>
      </c>
      <c r="AY52" s="30">
        <f t="shared" si="6"/>
        <v>0</v>
      </c>
      <c r="AZ52" s="30">
        <f t="shared" si="7"/>
        <v>3</v>
      </c>
    </row>
    <row r="53" spans="3:52" s="4" customFormat="1" ht="12.75">
      <c r="C53" s="4" t="s">
        <v>140</v>
      </c>
      <c r="E53" s="4" t="s">
        <v>63</v>
      </c>
      <c r="F53" s="99" t="s">
        <v>322</v>
      </c>
      <c r="G53" s="27" t="s">
        <v>222</v>
      </c>
      <c r="H53" s="20"/>
      <c r="I53" s="27" t="s">
        <v>222</v>
      </c>
      <c r="J53" s="24"/>
      <c r="K53" s="25"/>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v>1</v>
      </c>
      <c r="AL53" s="20"/>
      <c r="AM53" s="20"/>
      <c r="AN53" s="20"/>
      <c r="AO53" s="20"/>
      <c r="AP53" s="20"/>
      <c r="AQ53" s="20"/>
      <c r="AR53" s="20">
        <v>1</v>
      </c>
      <c r="AS53" s="20"/>
      <c r="AT53" s="20"/>
      <c r="AU53" s="20"/>
      <c r="AW53" s="30">
        <f aca="true" t="shared" si="8" ref="AW53:AW58">COUNTIF(K53:AU53,"1")</f>
        <v>2</v>
      </c>
      <c r="AX53" s="30">
        <f aca="true" t="shared" si="9" ref="AX53:AX58">-COUNTIF(K53:AU53,"2")*(-1)</f>
        <v>0</v>
      </c>
      <c r="AY53" s="30">
        <f aca="true" t="shared" si="10" ref="AY53:AY58">COUNTIF(K53:AU53,"3")</f>
        <v>0</v>
      </c>
      <c r="AZ53" s="30">
        <f aca="true" t="shared" si="11" ref="AZ53:AZ58">COUNTIF(K53:AU53,"4")</f>
        <v>0</v>
      </c>
    </row>
    <row r="54" spans="3:52" s="15" customFormat="1" ht="12.75">
      <c r="C54" s="92" t="s">
        <v>306</v>
      </c>
      <c r="F54" s="100" t="s">
        <v>324</v>
      </c>
      <c r="G54" s="79" t="s">
        <v>36</v>
      </c>
      <c r="H54" s="80"/>
      <c r="I54" s="79"/>
      <c r="J54" s="81"/>
      <c r="K54" s="82"/>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W54" s="30">
        <f t="shared" si="8"/>
        <v>0</v>
      </c>
      <c r="AX54" s="30">
        <f t="shared" si="9"/>
        <v>0</v>
      </c>
      <c r="AY54" s="30">
        <f t="shared" si="10"/>
        <v>0</v>
      </c>
      <c r="AZ54" s="30">
        <f t="shared" si="11"/>
        <v>0</v>
      </c>
    </row>
    <row r="55" spans="3:52" s="15" customFormat="1" ht="12.75">
      <c r="C55" s="92" t="s">
        <v>307</v>
      </c>
      <c r="F55" s="100" t="s">
        <v>324</v>
      </c>
      <c r="G55" s="79" t="s">
        <v>36</v>
      </c>
      <c r="H55" s="79" t="s">
        <v>36</v>
      </c>
      <c r="I55" s="79" t="s">
        <v>36</v>
      </c>
      <c r="J55" s="81"/>
      <c r="K55" s="82"/>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W55" s="30">
        <f t="shared" si="8"/>
        <v>0</v>
      </c>
      <c r="AX55" s="30">
        <f t="shared" si="9"/>
        <v>0</v>
      </c>
      <c r="AY55" s="30">
        <f t="shared" si="10"/>
        <v>0</v>
      </c>
      <c r="AZ55" s="30">
        <f t="shared" si="11"/>
        <v>0</v>
      </c>
    </row>
    <row r="56" spans="3:52" s="15" customFormat="1" ht="12.75">
      <c r="C56" s="78" t="s">
        <v>308</v>
      </c>
      <c r="F56" s="100" t="s">
        <v>324</v>
      </c>
      <c r="G56" s="79" t="s">
        <v>36</v>
      </c>
      <c r="H56" s="80"/>
      <c r="I56" s="79"/>
      <c r="J56" s="81"/>
      <c r="K56" s="82"/>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W56" s="30">
        <f t="shared" si="8"/>
        <v>0</v>
      </c>
      <c r="AX56" s="30">
        <f t="shared" si="9"/>
        <v>0</v>
      </c>
      <c r="AY56" s="30">
        <f t="shared" si="10"/>
        <v>0</v>
      </c>
      <c r="AZ56" s="30">
        <f t="shared" si="11"/>
        <v>0</v>
      </c>
    </row>
    <row r="57" spans="1:52" s="4" customFormat="1" ht="12.75">
      <c r="A57" s="93">
        <v>11</v>
      </c>
      <c r="B57" s="93" t="s">
        <v>109</v>
      </c>
      <c r="C57" s="93"/>
      <c r="D57" s="93"/>
      <c r="E57" s="4" t="s">
        <v>63</v>
      </c>
      <c r="F57" s="99" t="s">
        <v>323</v>
      </c>
      <c r="G57" s="27" t="s">
        <v>222</v>
      </c>
      <c r="H57" s="27" t="s">
        <v>222</v>
      </c>
      <c r="I57" s="27" t="s">
        <v>222</v>
      </c>
      <c r="J57" s="24"/>
      <c r="K57" s="25">
        <v>1</v>
      </c>
      <c r="L57" s="20"/>
      <c r="M57" s="20">
        <v>4</v>
      </c>
      <c r="N57" s="20">
        <v>4</v>
      </c>
      <c r="O57" s="20"/>
      <c r="P57" s="20">
        <v>2</v>
      </c>
      <c r="Q57" s="20"/>
      <c r="R57" s="20">
        <v>4</v>
      </c>
      <c r="S57" s="20">
        <v>4</v>
      </c>
      <c r="T57" s="20">
        <v>4</v>
      </c>
      <c r="U57" s="20"/>
      <c r="V57" s="20">
        <v>4</v>
      </c>
      <c r="W57" s="20"/>
      <c r="X57" s="20"/>
      <c r="Y57" s="20"/>
      <c r="Z57" s="20">
        <v>2</v>
      </c>
      <c r="AA57" s="20">
        <v>1</v>
      </c>
      <c r="AB57" s="20"/>
      <c r="AC57" s="20"/>
      <c r="AD57" s="20"/>
      <c r="AE57" s="20"/>
      <c r="AF57" s="20"/>
      <c r="AG57" s="20"/>
      <c r="AH57" s="20">
        <v>4</v>
      </c>
      <c r="AI57" s="20">
        <v>1</v>
      </c>
      <c r="AJ57" s="20"/>
      <c r="AK57" s="20">
        <v>1</v>
      </c>
      <c r="AL57" s="20">
        <v>2</v>
      </c>
      <c r="AM57" s="20"/>
      <c r="AN57" s="20"/>
      <c r="AO57" s="20"/>
      <c r="AP57" s="20"/>
      <c r="AQ57" s="20"/>
      <c r="AR57" s="20">
        <v>1</v>
      </c>
      <c r="AS57" s="20"/>
      <c r="AT57" s="20">
        <v>4</v>
      </c>
      <c r="AU57" s="20">
        <v>1</v>
      </c>
      <c r="AW57" s="30">
        <f t="shared" si="8"/>
        <v>6</v>
      </c>
      <c r="AX57" s="30">
        <f t="shared" si="9"/>
        <v>3</v>
      </c>
      <c r="AY57" s="30">
        <f t="shared" si="10"/>
        <v>0</v>
      </c>
      <c r="AZ57" s="30">
        <f t="shared" si="11"/>
        <v>8</v>
      </c>
    </row>
    <row r="58" spans="1:52" s="4" customFormat="1" ht="12.75">
      <c r="A58" s="93"/>
      <c r="B58" s="93"/>
      <c r="C58" s="93" t="s">
        <v>201</v>
      </c>
      <c r="D58" s="93"/>
      <c r="E58" s="4" t="s">
        <v>63</v>
      </c>
      <c r="F58" s="99" t="s">
        <v>323</v>
      </c>
      <c r="G58" s="27" t="s">
        <v>222</v>
      </c>
      <c r="H58" s="27" t="s">
        <v>222</v>
      </c>
      <c r="I58" s="27" t="s">
        <v>222</v>
      </c>
      <c r="J58" s="24"/>
      <c r="K58" s="25"/>
      <c r="L58" s="20"/>
      <c r="M58" s="20"/>
      <c r="N58" s="20"/>
      <c r="O58" s="20"/>
      <c r="P58" s="20"/>
      <c r="Q58" s="20"/>
      <c r="R58" s="20"/>
      <c r="S58" s="20">
        <v>4</v>
      </c>
      <c r="T58" s="20"/>
      <c r="U58" s="20"/>
      <c r="V58" s="20"/>
      <c r="W58" s="20"/>
      <c r="X58" s="20"/>
      <c r="Y58" s="20"/>
      <c r="Z58" s="20">
        <v>2</v>
      </c>
      <c r="AA58" s="20"/>
      <c r="AB58" s="20"/>
      <c r="AC58" s="20"/>
      <c r="AD58" s="20"/>
      <c r="AE58" s="20"/>
      <c r="AF58" s="20"/>
      <c r="AG58" s="20"/>
      <c r="AH58" s="20"/>
      <c r="AI58" s="20"/>
      <c r="AJ58" s="20"/>
      <c r="AK58" s="20"/>
      <c r="AL58" s="20"/>
      <c r="AM58" s="20"/>
      <c r="AN58" s="20"/>
      <c r="AO58" s="20"/>
      <c r="AP58" s="20"/>
      <c r="AQ58" s="20"/>
      <c r="AR58" s="20">
        <v>1</v>
      </c>
      <c r="AS58" s="20"/>
      <c r="AT58" s="20"/>
      <c r="AU58" s="20"/>
      <c r="AW58" s="30">
        <f t="shared" si="8"/>
        <v>1</v>
      </c>
      <c r="AX58" s="30">
        <f t="shared" si="9"/>
        <v>1</v>
      </c>
      <c r="AY58" s="30">
        <f t="shared" si="10"/>
        <v>0</v>
      </c>
      <c r="AZ58" s="30">
        <f t="shared" si="11"/>
        <v>1</v>
      </c>
    </row>
    <row r="59" spans="1:52" s="4" customFormat="1" ht="12.75">
      <c r="A59" s="93">
        <v>12</v>
      </c>
      <c r="B59" s="93" t="s">
        <v>50</v>
      </c>
      <c r="C59" s="93"/>
      <c r="D59" s="93"/>
      <c r="F59" s="99" t="s">
        <v>324</v>
      </c>
      <c r="G59" s="27" t="s">
        <v>222</v>
      </c>
      <c r="H59" s="20"/>
      <c r="I59" s="27" t="s">
        <v>222</v>
      </c>
      <c r="J59" s="24"/>
      <c r="K59" s="25">
        <v>4</v>
      </c>
      <c r="L59" s="20">
        <v>1</v>
      </c>
      <c r="M59" s="20">
        <v>2</v>
      </c>
      <c r="N59" s="20">
        <v>4</v>
      </c>
      <c r="O59" s="20">
        <v>1</v>
      </c>
      <c r="P59" s="20">
        <v>2</v>
      </c>
      <c r="Q59" s="20">
        <v>1</v>
      </c>
      <c r="R59" s="20">
        <v>1</v>
      </c>
      <c r="S59" s="20">
        <v>1</v>
      </c>
      <c r="T59" s="20">
        <v>1</v>
      </c>
      <c r="U59" s="20">
        <v>1</v>
      </c>
      <c r="V59" s="20">
        <v>4</v>
      </c>
      <c r="W59" s="20">
        <v>1</v>
      </c>
      <c r="X59" s="20">
        <v>1</v>
      </c>
      <c r="Y59" s="20">
        <v>4</v>
      </c>
      <c r="Z59" s="20">
        <v>1</v>
      </c>
      <c r="AA59" s="20"/>
      <c r="AB59" s="20">
        <v>1</v>
      </c>
      <c r="AC59" s="20">
        <v>1</v>
      </c>
      <c r="AD59" s="20">
        <v>1</v>
      </c>
      <c r="AE59" s="20">
        <v>1</v>
      </c>
      <c r="AF59" s="20">
        <v>1</v>
      </c>
      <c r="AG59" s="20"/>
      <c r="AH59" s="20">
        <v>1</v>
      </c>
      <c r="AI59" s="20"/>
      <c r="AJ59" s="20">
        <v>4</v>
      </c>
      <c r="AK59" s="20">
        <v>1</v>
      </c>
      <c r="AL59" s="20">
        <v>1</v>
      </c>
      <c r="AM59" s="20"/>
      <c r="AN59" s="20">
        <v>1</v>
      </c>
      <c r="AO59" s="20">
        <v>1</v>
      </c>
      <c r="AP59" s="20">
        <v>1</v>
      </c>
      <c r="AQ59" s="20">
        <v>1</v>
      </c>
      <c r="AR59" s="20">
        <v>1</v>
      </c>
      <c r="AS59" s="20">
        <v>1</v>
      </c>
      <c r="AT59" s="20">
        <v>1</v>
      </c>
      <c r="AU59" s="20">
        <v>2</v>
      </c>
      <c r="AW59" s="30">
        <f t="shared" si="4"/>
        <v>25</v>
      </c>
      <c r="AX59" s="30">
        <f t="shared" si="5"/>
        <v>3</v>
      </c>
      <c r="AY59" s="30">
        <f t="shared" si="6"/>
        <v>0</v>
      </c>
      <c r="AZ59" s="30">
        <f t="shared" si="7"/>
        <v>5</v>
      </c>
    </row>
    <row r="60" spans="1:52" s="4" customFormat="1" ht="12.75">
      <c r="A60" s="93">
        <v>13</v>
      </c>
      <c r="B60" s="93" t="s">
        <v>64</v>
      </c>
      <c r="C60" s="93"/>
      <c r="D60" s="93"/>
      <c r="E60" s="4" t="s">
        <v>85</v>
      </c>
      <c r="F60" s="99" t="s">
        <v>324</v>
      </c>
      <c r="G60" s="27" t="s">
        <v>222</v>
      </c>
      <c r="H60" s="20"/>
      <c r="I60" s="27" t="s">
        <v>222</v>
      </c>
      <c r="J60" s="24"/>
      <c r="K60" s="25">
        <v>4</v>
      </c>
      <c r="L60" s="20">
        <v>1</v>
      </c>
      <c r="M60" s="20"/>
      <c r="N60" s="20">
        <v>4</v>
      </c>
      <c r="O60" s="20">
        <v>1</v>
      </c>
      <c r="P60" s="20">
        <v>2</v>
      </c>
      <c r="Q60" s="20">
        <v>1</v>
      </c>
      <c r="R60" s="20">
        <v>1</v>
      </c>
      <c r="S60" s="20"/>
      <c r="T60" s="20"/>
      <c r="U60" s="20">
        <v>1</v>
      </c>
      <c r="V60" s="20">
        <v>4</v>
      </c>
      <c r="W60" s="20"/>
      <c r="X60" s="20"/>
      <c r="Y60" s="20">
        <v>4</v>
      </c>
      <c r="Z60" s="20">
        <v>1</v>
      </c>
      <c r="AA60" s="20">
        <v>1</v>
      </c>
      <c r="AB60" s="20"/>
      <c r="AC60" s="20">
        <v>1</v>
      </c>
      <c r="AD60" s="20">
        <v>1</v>
      </c>
      <c r="AE60" s="20">
        <v>1</v>
      </c>
      <c r="AF60" s="20">
        <v>1</v>
      </c>
      <c r="AG60" s="20"/>
      <c r="AH60" s="20">
        <v>1</v>
      </c>
      <c r="AI60" s="20"/>
      <c r="AJ60" s="20"/>
      <c r="AK60" s="20">
        <v>1</v>
      </c>
      <c r="AL60" s="20">
        <v>1</v>
      </c>
      <c r="AM60" s="20"/>
      <c r="AN60" s="20">
        <v>1</v>
      </c>
      <c r="AO60" s="20">
        <v>1</v>
      </c>
      <c r="AP60" s="20">
        <v>1</v>
      </c>
      <c r="AQ60" s="20">
        <v>1</v>
      </c>
      <c r="AR60" s="22" t="s">
        <v>88</v>
      </c>
      <c r="AS60" s="20">
        <v>1</v>
      </c>
      <c r="AT60" s="20">
        <v>1</v>
      </c>
      <c r="AU60" s="20">
        <v>2</v>
      </c>
      <c r="AW60" s="30">
        <f t="shared" si="4"/>
        <v>20</v>
      </c>
      <c r="AX60" s="30">
        <f t="shared" si="5"/>
        <v>2</v>
      </c>
      <c r="AY60" s="30">
        <f t="shared" si="6"/>
        <v>0</v>
      </c>
      <c r="AZ60" s="30">
        <f t="shared" si="7"/>
        <v>4</v>
      </c>
    </row>
    <row r="61" spans="1:52" s="4" customFormat="1" ht="12.75">
      <c r="A61" s="93">
        <v>14</v>
      </c>
      <c r="B61" s="93" t="s">
        <v>52</v>
      </c>
      <c r="C61" s="93"/>
      <c r="D61" s="93"/>
      <c r="E61" s="31" t="s">
        <v>303</v>
      </c>
      <c r="F61" s="99" t="s">
        <v>322</v>
      </c>
      <c r="G61" s="27" t="s">
        <v>222</v>
      </c>
      <c r="H61" s="20"/>
      <c r="I61" s="27" t="s">
        <v>222</v>
      </c>
      <c r="J61" s="24"/>
      <c r="K61" s="25"/>
      <c r="L61" s="20"/>
      <c r="M61" s="20"/>
      <c r="N61" s="20"/>
      <c r="O61" s="20"/>
      <c r="P61" s="20"/>
      <c r="Q61" s="20"/>
      <c r="R61" s="20"/>
      <c r="S61" s="20"/>
      <c r="T61" s="20">
        <v>4</v>
      </c>
      <c r="U61" s="20"/>
      <c r="V61" s="20"/>
      <c r="W61" s="20"/>
      <c r="X61" s="20"/>
      <c r="Y61" s="20">
        <v>4</v>
      </c>
      <c r="Z61" s="20">
        <v>4</v>
      </c>
      <c r="AA61" s="20"/>
      <c r="AB61" s="20"/>
      <c r="AC61" s="20">
        <v>4</v>
      </c>
      <c r="AD61" s="20">
        <v>1</v>
      </c>
      <c r="AE61" s="20">
        <v>1</v>
      </c>
      <c r="AF61" s="20">
        <v>1</v>
      </c>
      <c r="AG61" s="20"/>
      <c r="AH61" s="20">
        <v>4</v>
      </c>
      <c r="AI61" s="20"/>
      <c r="AJ61" s="20">
        <v>4</v>
      </c>
      <c r="AK61" s="20"/>
      <c r="AL61" s="20"/>
      <c r="AM61" s="20"/>
      <c r="AN61" s="20"/>
      <c r="AO61" s="20"/>
      <c r="AP61" s="20"/>
      <c r="AQ61" s="20"/>
      <c r="AR61" s="20"/>
      <c r="AS61" s="20"/>
      <c r="AT61" s="20">
        <v>4</v>
      </c>
      <c r="AU61" s="20"/>
      <c r="AW61" s="30">
        <f t="shared" si="4"/>
        <v>3</v>
      </c>
      <c r="AX61" s="30">
        <f t="shared" si="5"/>
        <v>0</v>
      </c>
      <c r="AY61" s="30">
        <f t="shared" si="6"/>
        <v>0</v>
      </c>
      <c r="AZ61" s="30">
        <f t="shared" si="7"/>
        <v>7</v>
      </c>
    </row>
    <row r="62" spans="1:52" s="4" customFormat="1" ht="12.75">
      <c r="A62" s="4">
        <v>15</v>
      </c>
      <c r="B62" s="4" t="s">
        <v>53</v>
      </c>
      <c r="E62" s="4" t="s">
        <v>57</v>
      </c>
      <c r="F62" s="99" t="s">
        <v>323</v>
      </c>
      <c r="G62" s="27" t="s">
        <v>222</v>
      </c>
      <c r="H62" s="27" t="s">
        <v>222</v>
      </c>
      <c r="I62" s="27" t="s">
        <v>222</v>
      </c>
      <c r="J62" s="24"/>
      <c r="K62" s="25">
        <v>4</v>
      </c>
      <c r="L62" s="20"/>
      <c r="M62" s="20"/>
      <c r="N62" s="20"/>
      <c r="O62" s="20"/>
      <c r="P62" s="20"/>
      <c r="Q62" s="20"/>
      <c r="R62" s="20"/>
      <c r="S62" s="20"/>
      <c r="T62" s="20"/>
      <c r="U62" s="20"/>
      <c r="V62" s="20"/>
      <c r="W62" s="20"/>
      <c r="X62" s="20"/>
      <c r="Y62" s="20">
        <v>4</v>
      </c>
      <c r="Z62" s="20"/>
      <c r="AA62" s="20"/>
      <c r="AB62" s="20"/>
      <c r="AC62" s="20"/>
      <c r="AD62" s="20">
        <v>1</v>
      </c>
      <c r="AE62" s="20">
        <v>1</v>
      </c>
      <c r="AF62" s="20">
        <v>1</v>
      </c>
      <c r="AG62" s="20"/>
      <c r="AH62" s="20">
        <v>4</v>
      </c>
      <c r="AI62" s="20">
        <v>4</v>
      </c>
      <c r="AJ62" s="20">
        <v>4</v>
      </c>
      <c r="AK62" s="20">
        <v>4</v>
      </c>
      <c r="AL62" s="20">
        <v>4</v>
      </c>
      <c r="AM62" s="20"/>
      <c r="AN62" s="20">
        <v>1</v>
      </c>
      <c r="AO62" s="20">
        <v>1</v>
      </c>
      <c r="AP62" s="20">
        <v>1</v>
      </c>
      <c r="AQ62" s="20"/>
      <c r="AR62" s="20">
        <v>1</v>
      </c>
      <c r="AS62" s="20"/>
      <c r="AT62" s="20">
        <v>4</v>
      </c>
      <c r="AU62" s="20"/>
      <c r="AW62" s="30">
        <f t="shared" si="4"/>
        <v>7</v>
      </c>
      <c r="AX62" s="30">
        <f t="shared" si="5"/>
        <v>0</v>
      </c>
      <c r="AY62" s="30">
        <f t="shared" si="6"/>
        <v>0</v>
      </c>
      <c r="AZ62" s="30">
        <f t="shared" si="7"/>
        <v>8</v>
      </c>
    </row>
    <row r="63" spans="1:52" s="4" customFormat="1" ht="12.75">
      <c r="A63" s="93">
        <v>16</v>
      </c>
      <c r="B63" s="93" t="s">
        <v>54</v>
      </c>
      <c r="C63" s="93"/>
      <c r="D63" s="93"/>
      <c r="E63" s="4" t="s">
        <v>86</v>
      </c>
      <c r="F63" s="99" t="s">
        <v>322</v>
      </c>
      <c r="G63" s="27" t="s">
        <v>222</v>
      </c>
      <c r="H63" s="20"/>
      <c r="I63" s="20"/>
      <c r="J63" s="24"/>
      <c r="K63" s="25"/>
      <c r="L63" s="20">
        <v>1</v>
      </c>
      <c r="M63" s="20"/>
      <c r="N63" s="20">
        <v>1</v>
      </c>
      <c r="O63" s="20"/>
      <c r="P63" s="20">
        <v>4</v>
      </c>
      <c r="Q63" s="20"/>
      <c r="R63" s="20">
        <v>4</v>
      </c>
      <c r="S63" s="20"/>
      <c r="T63" s="20">
        <v>1</v>
      </c>
      <c r="U63" s="20"/>
      <c r="V63" s="20"/>
      <c r="W63" s="20">
        <v>4</v>
      </c>
      <c r="X63" s="20"/>
      <c r="Y63" s="20"/>
      <c r="Z63" s="20">
        <v>2</v>
      </c>
      <c r="AA63" s="20">
        <v>2</v>
      </c>
      <c r="AB63" s="20"/>
      <c r="AC63" s="20">
        <v>4</v>
      </c>
      <c r="AD63" s="20">
        <v>1</v>
      </c>
      <c r="AE63" s="20">
        <v>1</v>
      </c>
      <c r="AF63" s="20">
        <v>1</v>
      </c>
      <c r="AG63" s="20"/>
      <c r="AH63" s="20"/>
      <c r="AI63" s="20"/>
      <c r="AJ63" s="20">
        <v>4</v>
      </c>
      <c r="AK63" s="20">
        <v>4</v>
      </c>
      <c r="AL63" s="20"/>
      <c r="AM63" s="20"/>
      <c r="AN63" s="20"/>
      <c r="AO63" s="20"/>
      <c r="AP63" s="20"/>
      <c r="AQ63" s="20"/>
      <c r="AR63" s="20">
        <v>1</v>
      </c>
      <c r="AS63" s="20"/>
      <c r="AT63" s="20">
        <v>4</v>
      </c>
      <c r="AU63" s="20">
        <v>1</v>
      </c>
      <c r="AW63" s="30">
        <f t="shared" si="4"/>
        <v>8</v>
      </c>
      <c r="AX63" s="30">
        <f t="shared" si="5"/>
        <v>2</v>
      </c>
      <c r="AY63" s="30">
        <f t="shared" si="6"/>
        <v>0</v>
      </c>
      <c r="AZ63" s="30">
        <f t="shared" si="7"/>
        <v>7</v>
      </c>
    </row>
    <row r="64" spans="1:52" s="4" customFormat="1" ht="12.75">
      <c r="A64" s="4">
        <v>17</v>
      </c>
      <c r="B64" s="4" t="s">
        <v>55</v>
      </c>
      <c r="F64" s="99" t="s">
        <v>322</v>
      </c>
      <c r="G64" s="27" t="s">
        <v>222</v>
      </c>
      <c r="H64" s="27" t="s">
        <v>222</v>
      </c>
      <c r="I64" s="27" t="s">
        <v>222</v>
      </c>
      <c r="J64" s="24"/>
      <c r="K64" s="25">
        <v>4</v>
      </c>
      <c r="L64" s="20">
        <v>1</v>
      </c>
      <c r="M64" s="20">
        <v>1</v>
      </c>
      <c r="N64" s="20">
        <v>1</v>
      </c>
      <c r="O64" s="20">
        <v>1</v>
      </c>
      <c r="P64" s="20">
        <v>4</v>
      </c>
      <c r="Q64" s="20">
        <v>2</v>
      </c>
      <c r="R64" s="20">
        <v>4</v>
      </c>
      <c r="S64" s="20">
        <v>1</v>
      </c>
      <c r="T64" s="20">
        <v>4</v>
      </c>
      <c r="U64" s="20">
        <v>2</v>
      </c>
      <c r="V64" s="20"/>
      <c r="W64" s="20">
        <v>4</v>
      </c>
      <c r="X64" s="20"/>
      <c r="Y64" s="20">
        <v>4</v>
      </c>
      <c r="Z64" s="20">
        <v>1</v>
      </c>
      <c r="AA64" s="20">
        <v>2</v>
      </c>
      <c r="AB64" s="20"/>
      <c r="AC64" s="20">
        <v>2</v>
      </c>
      <c r="AD64" s="20">
        <v>4</v>
      </c>
      <c r="AE64" s="20">
        <v>4</v>
      </c>
      <c r="AF64" s="20">
        <v>4</v>
      </c>
      <c r="AG64" s="20">
        <v>1</v>
      </c>
      <c r="AH64" s="20">
        <v>4</v>
      </c>
      <c r="AI64" s="20">
        <v>4</v>
      </c>
      <c r="AJ64" s="20">
        <v>2</v>
      </c>
      <c r="AK64" s="20">
        <v>1</v>
      </c>
      <c r="AL64" s="20">
        <v>4</v>
      </c>
      <c r="AM64" s="20"/>
      <c r="AN64" s="20">
        <v>2</v>
      </c>
      <c r="AO64" s="20">
        <v>1</v>
      </c>
      <c r="AP64" s="20">
        <v>4</v>
      </c>
      <c r="AQ64" s="20">
        <v>1</v>
      </c>
      <c r="AR64" s="20">
        <v>1</v>
      </c>
      <c r="AS64" s="20">
        <v>1</v>
      </c>
      <c r="AT64" s="20">
        <v>1</v>
      </c>
      <c r="AU64" s="20">
        <v>1</v>
      </c>
      <c r="AW64" s="30">
        <f t="shared" si="4"/>
        <v>14</v>
      </c>
      <c r="AX64" s="30">
        <f t="shared" si="5"/>
        <v>6</v>
      </c>
      <c r="AY64" s="30">
        <f t="shared" si="6"/>
        <v>0</v>
      </c>
      <c r="AZ64" s="30">
        <f t="shared" si="7"/>
        <v>13</v>
      </c>
    </row>
    <row r="65" spans="1:52" s="4" customFormat="1" ht="12.75">
      <c r="A65" s="93">
        <v>18</v>
      </c>
      <c r="B65" s="93" t="s">
        <v>56</v>
      </c>
      <c r="C65" s="93"/>
      <c r="D65" s="93"/>
      <c r="E65" s="4" t="s">
        <v>87</v>
      </c>
      <c r="F65" s="99" t="s">
        <v>324</v>
      </c>
      <c r="G65" s="20"/>
      <c r="H65" s="20"/>
      <c r="I65" s="20"/>
      <c r="J65" s="24"/>
      <c r="K65" s="25">
        <v>4</v>
      </c>
      <c r="L65" s="20"/>
      <c r="M65" s="20"/>
      <c r="N65" s="20"/>
      <c r="O65" s="20">
        <v>4</v>
      </c>
      <c r="P65" s="20"/>
      <c r="Q65" s="20"/>
      <c r="R65" s="20">
        <v>4</v>
      </c>
      <c r="S65" s="20"/>
      <c r="T65" s="20">
        <v>1</v>
      </c>
      <c r="U65" s="20"/>
      <c r="V65" s="20"/>
      <c r="W65" s="20">
        <v>4</v>
      </c>
      <c r="X65" s="20"/>
      <c r="Y65" s="20"/>
      <c r="Z65" s="20"/>
      <c r="AA65" s="20"/>
      <c r="AB65" s="20"/>
      <c r="AC65" s="20">
        <v>1</v>
      </c>
      <c r="AD65" s="20">
        <v>1</v>
      </c>
      <c r="AE65" s="20">
        <v>1</v>
      </c>
      <c r="AF65" s="20">
        <v>1</v>
      </c>
      <c r="AG65" s="20"/>
      <c r="AH65" s="20">
        <v>4</v>
      </c>
      <c r="AI65" s="20">
        <v>4</v>
      </c>
      <c r="AJ65" s="20">
        <v>4</v>
      </c>
      <c r="AK65" s="20">
        <v>4</v>
      </c>
      <c r="AL65" s="20">
        <v>4</v>
      </c>
      <c r="AM65" s="20"/>
      <c r="AN65" s="20">
        <v>1</v>
      </c>
      <c r="AO65" s="20">
        <v>1</v>
      </c>
      <c r="AP65" s="20">
        <v>1</v>
      </c>
      <c r="AQ65" s="20">
        <v>4</v>
      </c>
      <c r="AR65" s="20">
        <v>4</v>
      </c>
      <c r="AS65" s="20"/>
      <c r="AT65" s="20">
        <v>4</v>
      </c>
      <c r="AU65" s="20">
        <v>1</v>
      </c>
      <c r="AW65" s="30">
        <f t="shared" si="4"/>
        <v>9</v>
      </c>
      <c r="AX65" s="30">
        <f t="shared" si="5"/>
        <v>0</v>
      </c>
      <c r="AY65" s="30">
        <f t="shared" si="6"/>
        <v>0</v>
      </c>
      <c r="AZ65" s="30">
        <f t="shared" si="7"/>
        <v>12</v>
      </c>
    </row>
    <row r="66" spans="1:52" s="31" customFormat="1" ht="12.75">
      <c r="A66" s="94"/>
      <c r="B66" s="94"/>
      <c r="C66" s="94" t="s">
        <v>137</v>
      </c>
      <c r="D66" s="94"/>
      <c r="E66" s="31" t="s">
        <v>136</v>
      </c>
      <c r="F66" s="99" t="s">
        <v>324</v>
      </c>
      <c r="G66" s="27"/>
      <c r="H66" s="27" t="s">
        <v>222</v>
      </c>
      <c r="I66" s="27" t="s">
        <v>222</v>
      </c>
      <c r="J66" s="32"/>
      <c r="K66" s="33"/>
      <c r="L66" s="27"/>
      <c r="M66" s="27"/>
      <c r="N66" s="27"/>
      <c r="O66" s="27"/>
      <c r="P66" s="27"/>
      <c r="Q66" s="27"/>
      <c r="R66" s="27"/>
      <c r="S66" s="27"/>
      <c r="T66" s="27"/>
      <c r="U66" s="27">
        <v>1</v>
      </c>
      <c r="V66" s="27"/>
      <c r="W66" s="27"/>
      <c r="X66" s="27"/>
      <c r="Y66" s="27"/>
      <c r="Z66" s="27"/>
      <c r="AA66" s="27"/>
      <c r="AB66" s="27">
        <v>1</v>
      </c>
      <c r="AC66" s="27">
        <v>4</v>
      </c>
      <c r="AD66" s="27"/>
      <c r="AE66" s="27"/>
      <c r="AF66" s="27"/>
      <c r="AG66" s="27"/>
      <c r="AH66" s="27"/>
      <c r="AI66" s="27"/>
      <c r="AJ66" s="27"/>
      <c r="AK66" s="27">
        <v>4</v>
      </c>
      <c r="AL66" s="27"/>
      <c r="AM66" s="27"/>
      <c r="AN66" s="27"/>
      <c r="AO66" s="27"/>
      <c r="AP66" s="27"/>
      <c r="AQ66" s="27"/>
      <c r="AR66" s="27">
        <v>2</v>
      </c>
      <c r="AS66" s="27"/>
      <c r="AT66" s="27"/>
      <c r="AU66" s="27">
        <v>2</v>
      </c>
      <c r="AW66" s="30">
        <f>COUNTIF(K66:AU66,"1")</f>
        <v>2</v>
      </c>
      <c r="AX66" s="30">
        <f>-COUNTIF(K66:AU66,"2")*(-1)</f>
        <v>2</v>
      </c>
      <c r="AY66" s="30">
        <f>COUNTIF(K66:AU66,"3")</f>
        <v>0</v>
      </c>
      <c r="AZ66" s="30">
        <f>COUNTIF(K66:AU66,"4")</f>
        <v>2</v>
      </c>
    </row>
    <row r="67" spans="1:52" s="31" customFormat="1" ht="12.75">
      <c r="A67" s="94"/>
      <c r="B67" s="94"/>
      <c r="C67" s="94" t="s">
        <v>152</v>
      </c>
      <c r="D67" s="94"/>
      <c r="F67" s="99" t="s">
        <v>322</v>
      </c>
      <c r="G67" s="27"/>
      <c r="H67" s="27" t="s">
        <v>222</v>
      </c>
      <c r="I67" s="27" t="s">
        <v>222</v>
      </c>
      <c r="J67" s="32"/>
      <c r="K67" s="33"/>
      <c r="L67" s="27"/>
      <c r="M67" s="27"/>
      <c r="N67" s="27"/>
      <c r="O67" s="27"/>
      <c r="P67" s="27"/>
      <c r="Q67" s="27"/>
      <c r="R67" s="27"/>
      <c r="S67" s="27"/>
      <c r="T67" s="27"/>
      <c r="U67" s="27"/>
      <c r="V67" s="27"/>
      <c r="W67" s="27"/>
      <c r="X67" s="27"/>
      <c r="Y67" s="27"/>
      <c r="Z67" s="27"/>
      <c r="AA67" s="27"/>
      <c r="AB67" s="27"/>
      <c r="AC67" s="27"/>
      <c r="AD67" s="27"/>
      <c r="AE67" s="27"/>
      <c r="AF67" s="27"/>
      <c r="AG67" s="27">
        <v>1</v>
      </c>
      <c r="AH67" s="27"/>
      <c r="AI67" s="27"/>
      <c r="AJ67" s="27"/>
      <c r="AK67" s="27"/>
      <c r="AL67" s="27"/>
      <c r="AM67" s="27"/>
      <c r="AN67" s="27"/>
      <c r="AO67" s="27"/>
      <c r="AP67" s="27"/>
      <c r="AQ67" s="27"/>
      <c r="AR67" s="27"/>
      <c r="AS67" s="27"/>
      <c r="AT67" s="27"/>
      <c r="AU67" s="27"/>
      <c r="AW67" s="30">
        <f>COUNTIF(K67:AU67,"1")</f>
        <v>1</v>
      </c>
      <c r="AX67" s="30">
        <f>-COUNTIF(K67:AU67,"2")*(-1)</f>
        <v>0</v>
      </c>
      <c r="AY67" s="30">
        <f>COUNTIF(K67:AU67,"3")</f>
        <v>0</v>
      </c>
      <c r="AZ67" s="30">
        <f>COUNTIF(K67:AU67,"4")</f>
        <v>0</v>
      </c>
    </row>
    <row r="68" spans="1:52" s="31" customFormat="1" ht="12.75">
      <c r="A68" s="94"/>
      <c r="B68" s="94"/>
      <c r="C68" s="94" t="s">
        <v>153</v>
      </c>
      <c r="D68" s="94"/>
      <c r="E68" s="31" t="s">
        <v>154</v>
      </c>
      <c r="F68" s="99" t="s">
        <v>322</v>
      </c>
      <c r="G68" s="27"/>
      <c r="H68" s="27" t="s">
        <v>222</v>
      </c>
      <c r="I68" s="27" t="s">
        <v>222</v>
      </c>
      <c r="J68" s="32"/>
      <c r="K68" s="33"/>
      <c r="L68" s="27"/>
      <c r="M68" s="27"/>
      <c r="N68" s="27"/>
      <c r="O68" s="27"/>
      <c r="P68" s="27"/>
      <c r="Q68" s="27">
        <v>1</v>
      </c>
      <c r="R68" s="27"/>
      <c r="S68" s="27">
        <v>1</v>
      </c>
      <c r="T68" s="27"/>
      <c r="U68" s="27"/>
      <c r="V68" s="27"/>
      <c r="W68" s="27"/>
      <c r="X68" s="27"/>
      <c r="Y68" s="27"/>
      <c r="Z68" s="27"/>
      <c r="AA68" s="27"/>
      <c r="AB68" s="27"/>
      <c r="AC68" s="27">
        <v>1</v>
      </c>
      <c r="AD68" s="27"/>
      <c r="AE68" s="27"/>
      <c r="AF68" s="27"/>
      <c r="AG68" s="27"/>
      <c r="AH68" s="27"/>
      <c r="AI68" s="27"/>
      <c r="AJ68" s="27"/>
      <c r="AK68" s="27">
        <v>4</v>
      </c>
      <c r="AL68" s="27"/>
      <c r="AM68" s="27"/>
      <c r="AN68" s="27"/>
      <c r="AO68" s="27"/>
      <c r="AP68" s="27"/>
      <c r="AQ68" s="27"/>
      <c r="AR68" s="27"/>
      <c r="AS68" s="27"/>
      <c r="AT68" s="27"/>
      <c r="AU68" s="27">
        <v>1</v>
      </c>
      <c r="AW68" s="30">
        <f>COUNTIF(K68:AU68,"1")</f>
        <v>4</v>
      </c>
      <c r="AX68" s="30">
        <f>-COUNTIF(K68:AU68,"2")*(-1)</f>
        <v>0</v>
      </c>
      <c r="AY68" s="30">
        <f>COUNTIF(K68:AU68,"3")</f>
        <v>0</v>
      </c>
      <c r="AZ68" s="30">
        <f>COUNTIF(K68:AU68,"4")</f>
        <v>1</v>
      </c>
    </row>
    <row r="69" spans="1:52" s="4" customFormat="1" ht="12.75">
      <c r="A69" s="4">
        <v>19</v>
      </c>
      <c r="B69" s="4" t="s">
        <v>71</v>
      </c>
      <c r="F69" s="99" t="s">
        <v>321</v>
      </c>
      <c r="G69" s="27" t="s">
        <v>222</v>
      </c>
      <c r="H69" s="20"/>
      <c r="I69" s="27" t="s">
        <v>222</v>
      </c>
      <c r="J69" s="24"/>
      <c r="K69" s="25">
        <v>2</v>
      </c>
      <c r="L69" s="20">
        <v>1</v>
      </c>
      <c r="M69" s="20">
        <v>2</v>
      </c>
      <c r="N69" s="20">
        <v>1</v>
      </c>
      <c r="O69" s="20">
        <v>2</v>
      </c>
      <c r="P69" s="20">
        <v>4</v>
      </c>
      <c r="Q69" s="20">
        <v>1</v>
      </c>
      <c r="R69" s="20">
        <v>4</v>
      </c>
      <c r="S69" s="20"/>
      <c r="T69" s="20"/>
      <c r="U69" s="20">
        <v>4</v>
      </c>
      <c r="V69" s="20"/>
      <c r="W69" s="20">
        <v>3</v>
      </c>
      <c r="X69" s="20">
        <v>1</v>
      </c>
      <c r="Y69" s="20">
        <v>3</v>
      </c>
      <c r="Z69" s="20">
        <v>3</v>
      </c>
      <c r="AA69" s="20">
        <v>1</v>
      </c>
      <c r="AB69" s="20">
        <v>4</v>
      </c>
      <c r="AC69" s="20">
        <v>2</v>
      </c>
      <c r="AD69" s="20">
        <v>4</v>
      </c>
      <c r="AE69" s="20">
        <v>4</v>
      </c>
      <c r="AF69" s="20">
        <v>4</v>
      </c>
      <c r="AG69" s="20"/>
      <c r="AH69" s="20">
        <v>1</v>
      </c>
      <c r="AI69" s="20">
        <v>4</v>
      </c>
      <c r="AJ69" s="20"/>
      <c r="AK69" s="20">
        <v>1</v>
      </c>
      <c r="AL69" s="20">
        <v>1</v>
      </c>
      <c r="AM69" s="20"/>
      <c r="AN69" s="20"/>
      <c r="AO69" s="20">
        <v>4</v>
      </c>
      <c r="AP69" s="20"/>
      <c r="AQ69" s="20">
        <v>4</v>
      </c>
      <c r="AR69" s="20">
        <v>4</v>
      </c>
      <c r="AS69" s="20">
        <v>2</v>
      </c>
      <c r="AT69" s="20">
        <v>1</v>
      </c>
      <c r="AU69" s="20">
        <v>1</v>
      </c>
      <c r="AW69" s="30">
        <f t="shared" si="4"/>
        <v>10</v>
      </c>
      <c r="AX69" s="30">
        <f t="shared" si="5"/>
        <v>5</v>
      </c>
      <c r="AY69" s="30">
        <f t="shared" si="6"/>
        <v>3</v>
      </c>
      <c r="AZ69" s="30">
        <f t="shared" si="7"/>
        <v>11</v>
      </c>
    </row>
    <row r="70" spans="1:52" s="4" customFormat="1" ht="12.75">
      <c r="A70" s="4">
        <v>20</v>
      </c>
      <c r="B70" s="4" t="s">
        <v>65</v>
      </c>
      <c r="F70" s="99" t="s">
        <v>321</v>
      </c>
      <c r="G70" s="20"/>
      <c r="H70" s="20"/>
      <c r="I70" s="20"/>
      <c r="J70" s="24"/>
      <c r="K70" s="25">
        <v>2</v>
      </c>
      <c r="L70" s="20">
        <v>1</v>
      </c>
      <c r="M70" s="20">
        <v>1</v>
      </c>
      <c r="N70" s="20">
        <v>1</v>
      </c>
      <c r="O70" s="20">
        <v>1</v>
      </c>
      <c r="P70" s="20">
        <v>1</v>
      </c>
      <c r="Q70" s="20">
        <v>1</v>
      </c>
      <c r="R70" s="20">
        <v>1</v>
      </c>
      <c r="S70" s="20">
        <v>1</v>
      </c>
      <c r="T70" s="20">
        <v>1</v>
      </c>
      <c r="U70" s="20">
        <v>1</v>
      </c>
      <c r="V70" s="20">
        <v>1</v>
      </c>
      <c r="W70" s="20">
        <v>1</v>
      </c>
      <c r="X70" s="20">
        <v>1</v>
      </c>
      <c r="Y70" s="20">
        <v>1</v>
      </c>
      <c r="Z70" s="20">
        <v>1</v>
      </c>
      <c r="AA70" s="20">
        <v>1</v>
      </c>
      <c r="AB70" s="20">
        <v>1</v>
      </c>
      <c r="AC70" s="20">
        <v>1</v>
      </c>
      <c r="AD70" s="20">
        <v>1</v>
      </c>
      <c r="AE70" s="20">
        <v>1</v>
      </c>
      <c r="AF70" s="20">
        <v>1</v>
      </c>
      <c r="AG70" s="20">
        <v>1</v>
      </c>
      <c r="AH70" s="20">
        <v>1</v>
      </c>
      <c r="AI70" s="20">
        <v>1</v>
      </c>
      <c r="AJ70" s="20"/>
      <c r="AK70" s="20">
        <v>1</v>
      </c>
      <c r="AL70" s="20">
        <v>1</v>
      </c>
      <c r="AM70" s="20"/>
      <c r="AN70" s="20">
        <v>1</v>
      </c>
      <c r="AO70" s="20">
        <v>1</v>
      </c>
      <c r="AP70" s="20">
        <v>1</v>
      </c>
      <c r="AQ70" s="20">
        <v>1</v>
      </c>
      <c r="AR70" s="20">
        <v>1</v>
      </c>
      <c r="AS70" s="20">
        <v>1</v>
      </c>
      <c r="AT70" s="20">
        <v>1</v>
      </c>
      <c r="AU70" s="20">
        <v>1</v>
      </c>
      <c r="AW70" s="30">
        <f t="shared" si="4"/>
        <v>34</v>
      </c>
      <c r="AX70" s="30">
        <f t="shared" si="5"/>
        <v>1</v>
      </c>
      <c r="AY70" s="30">
        <f t="shared" si="6"/>
        <v>0</v>
      </c>
      <c r="AZ70" s="30">
        <f t="shared" si="7"/>
        <v>0</v>
      </c>
    </row>
    <row r="71" spans="1:52" s="4" customFormat="1" ht="12.75">
      <c r="A71" s="4">
        <v>22</v>
      </c>
      <c r="B71" s="4" t="s">
        <v>70</v>
      </c>
      <c r="E71" s="4" t="s">
        <v>72</v>
      </c>
      <c r="F71" s="99" t="s">
        <v>322</v>
      </c>
      <c r="G71" s="20"/>
      <c r="H71" s="20"/>
      <c r="I71" s="27" t="s">
        <v>222</v>
      </c>
      <c r="J71" s="24"/>
      <c r="K71" s="25"/>
      <c r="L71" s="20"/>
      <c r="M71" s="20"/>
      <c r="N71" s="20"/>
      <c r="O71" s="20"/>
      <c r="P71" s="20"/>
      <c r="Q71" s="20"/>
      <c r="R71" s="20">
        <v>4</v>
      </c>
      <c r="S71" s="20"/>
      <c r="T71" s="20"/>
      <c r="U71" s="20"/>
      <c r="V71" s="20"/>
      <c r="W71" s="20"/>
      <c r="X71" s="20"/>
      <c r="Y71" s="20">
        <v>3</v>
      </c>
      <c r="Z71" s="20">
        <v>4</v>
      </c>
      <c r="AA71" s="20"/>
      <c r="AB71" s="20"/>
      <c r="AC71" s="20"/>
      <c r="AD71" s="20"/>
      <c r="AE71" s="20"/>
      <c r="AF71" s="20"/>
      <c r="AG71" s="20"/>
      <c r="AH71" s="20"/>
      <c r="AI71" s="20"/>
      <c r="AJ71" s="20">
        <v>4</v>
      </c>
      <c r="AK71" s="20"/>
      <c r="AL71" s="20"/>
      <c r="AM71" s="20"/>
      <c r="AN71" s="20">
        <v>1</v>
      </c>
      <c r="AO71" s="20">
        <v>1</v>
      </c>
      <c r="AP71" s="20">
        <v>1</v>
      </c>
      <c r="AQ71" s="20"/>
      <c r="AR71" s="20">
        <v>1</v>
      </c>
      <c r="AS71" s="20"/>
      <c r="AT71" s="20"/>
      <c r="AU71" s="20"/>
      <c r="AW71" s="30">
        <f t="shared" si="4"/>
        <v>4</v>
      </c>
      <c r="AX71" s="30">
        <f t="shared" si="5"/>
        <v>0</v>
      </c>
      <c r="AY71" s="30">
        <f t="shared" si="6"/>
        <v>1</v>
      </c>
      <c r="AZ71" s="30">
        <f t="shared" si="7"/>
        <v>3</v>
      </c>
    </row>
    <row r="72" spans="1:52" s="4" customFormat="1" ht="12.75">
      <c r="A72" s="4">
        <v>23</v>
      </c>
      <c r="B72" s="4" t="s">
        <v>82</v>
      </c>
      <c r="F72" s="99" t="s">
        <v>322</v>
      </c>
      <c r="G72" s="20"/>
      <c r="H72" s="20"/>
      <c r="I72" s="20"/>
      <c r="J72" s="24"/>
      <c r="K72" s="25">
        <v>4</v>
      </c>
      <c r="L72" s="20">
        <v>1</v>
      </c>
      <c r="M72" s="20"/>
      <c r="N72" s="20">
        <v>3</v>
      </c>
      <c r="O72" s="20"/>
      <c r="P72" s="20">
        <v>4</v>
      </c>
      <c r="Q72" s="20">
        <v>1</v>
      </c>
      <c r="R72" s="20">
        <v>4</v>
      </c>
      <c r="S72" s="20"/>
      <c r="T72" s="20">
        <v>1</v>
      </c>
      <c r="U72" s="20"/>
      <c r="V72" s="20">
        <v>4</v>
      </c>
      <c r="W72" s="20"/>
      <c r="X72" s="20">
        <v>4</v>
      </c>
      <c r="Y72" s="20"/>
      <c r="Z72" s="20">
        <v>1</v>
      </c>
      <c r="AA72" s="20"/>
      <c r="AB72" s="20"/>
      <c r="AC72" s="20">
        <v>1</v>
      </c>
      <c r="AD72" s="20"/>
      <c r="AE72" s="20"/>
      <c r="AF72" s="20"/>
      <c r="AG72" s="20">
        <v>4</v>
      </c>
      <c r="AH72" s="20"/>
      <c r="AI72" s="20">
        <v>2</v>
      </c>
      <c r="AJ72" s="20">
        <v>4</v>
      </c>
      <c r="AK72" s="20">
        <v>4</v>
      </c>
      <c r="AL72" s="20">
        <v>2</v>
      </c>
      <c r="AM72" s="20"/>
      <c r="AN72" s="20">
        <v>4</v>
      </c>
      <c r="AO72" s="20">
        <v>4</v>
      </c>
      <c r="AP72" s="20">
        <v>4</v>
      </c>
      <c r="AQ72" s="20">
        <v>1</v>
      </c>
      <c r="AR72" s="20"/>
      <c r="AS72" s="20"/>
      <c r="AT72" s="20">
        <v>2</v>
      </c>
      <c r="AU72" s="20">
        <v>4</v>
      </c>
      <c r="AW72" s="30">
        <f t="shared" si="4"/>
        <v>6</v>
      </c>
      <c r="AX72" s="30">
        <f t="shared" si="5"/>
        <v>3</v>
      </c>
      <c r="AY72" s="30">
        <f t="shared" si="6"/>
        <v>1</v>
      </c>
      <c r="AZ72" s="30">
        <f t="shared" si="7"/>
        <v>12</v>
      </c>
    </row>
    <row r="73" spans="3:52" s="4" customFormat="1" ht="12.75">
      <c r="C73" s="4" t="s">
        <v>83</v>
      </c>
      <c r="F73" s="99" t="s">
        <v>322</v>
      </c>
      <c r="G73" s="27" t="s">
        <v>222</v>
      </c>
      <c r="H73" s="27" t="s">
        <v>222</v>
      </c>
      <c r="I73" s="27" t="s">
        <v>222</v>
      </c>
      <c r="J73" s="24"/>
      <c r="K73" s="25"/>
      <c r="L73" s="20"/>
      <c r="M73" s="20"/>
      <c r="N73" s="20"/>
      <c r="O73" s="20"/>
      <c r="P73" s="20"/>
      <c r="Q73" s="20"/>
      <c r="R73" s="20"/>
      <c r="S73" s="20"/>
      <c r="T73" s="20">
        <v>1</v>
      </c>
      <c r="U73" s="20"/>
      <c r="V73" s="20"/>
      <c r="W73" s="20"/>
      <c r="X73" s="20"/>
      <c r="Y73" s="20"/>
      <c r="Z73" s="20"/>
      <c r="AA73" s="20">
        <v>1</v>
      </c>
      <c r="AB73" s="20">
        <v>4</v>
      </c>
      <c r="AC73" s="20"/>
      <c r="AD73" s="20"/>
      <c r="AE73" s="20"/>
      <c r="AF73" s="20"/>
      <c r="AG73" s="20"/>
      <c r="AH73" s="20">
        <v>1</v>
      </c>
      <c r="AI73" s="20">
        <v>1</v>
      </c>
      <c r="AJ73" s="20"/>
      <c r="AK73" s="20"/>
      <c r="AL73" s="20"/>
      <c r="AM73" s="20"/>
      <c r="AN73" s="20"/>
      <c r="AO73" s="20"/>
      <c r="AP73" s="20"/>
      <c r="AQ73" s="20"/>
      <c r="AR73" s="20"/>
      <c r="AS73" s="20">
        <v>2</v>
      </c>
      <c r="AT73" s="20"/>
      <c r="AU73" s="20"/>
      <c r="AW73" s="30">
        <f t="shared" si="4"/>
        <v>4</v>
      </c>
      <c r="AX73" s="30">
        <f t="shared" si="5"/>
        <v>1</v>
      </c>
      <c r="AY73" s="30">
        <f t="shared" si="6"/>
        <v>0</v>
      </c>
      <c r="AZ73" s="30">
        <f t="shared" si="7"/>
        <v>1</v>
      </c>
    </row>
    <row r="74" spans="3:52" s="4" customFormat="1" ht="12.75">
      <c r="C74" s="4" t="s">
        <v>84</v>
      </c>
      <c r="F74" s="99" t="s">
        <v>322</v>
      </c>
      <c r="G74" s="27" t="s">
        <v>222</v>
      </c>
      <c r="H74" s="27" t="s">
        <v>222</v>
      </c>
      <c r="I74" s="27" t="s">
        <v>222</v>
      </c>
      <c r="J74" s="24"/>
      <c r="K74" s="25"/>
      <c r="L74" s="20"/>
      <c r="M74" s="20"/>
      <c r="N74" s="20"/>
      <c r="O74" s="20"/>
      <c r="P74" s="20"/>
      <c r="Q74" s="20"/>
      <c r="R74" s="20"/>
      <c r="S74" s="20"/>
      <c r="T74" s="20"/>
      <c r="U74" s="20">
        <v>1</v>
      </c>
      <c r="V74" s="20"/>
      <c r="W74" s="20"/>
      <c r="X74" s="20"/>
      <c r="Y74" s="20"/>
      <c r="Z74" s="20">
        <v>1</v>
      </c>
      <c r="AA74" s="20"/>
      <c r="AB74" s="20">
        <v>4</v>
      </c>
      <c r="AC74" s="20">
        <v>1</v>
      </c>
      <c r="AD74" s="20"/>
      <c r="AE74" s="20"/>
      <c r="AF74" s="20"/>
      <c r="AG74" s="20"/>
      <c r="AH74" s="20"/>
      <c r="AI74" s="20">
        <v>1</v>
      </c>
      <c r="AJ74" s="20"/>
      <c r="AK74" s="20">
        <v>4</v>
      </c>
      <c r="AL74" s="20"/>
      <c r="AM74" s="20"/>
      <c r="AN74" s="20"/>
      <c r="AO74" s="20"/>
      <c r="AP74" s="20"/>
      <c r="AQ74" s="20">
        <v>1</v>
      </c>
      <c r="AR74" s="20"/>
      <c r="AS74" s="20"/>
      <c r="AT74" s="20"/>
      <c r="AU74" s="20"/>
      <c r="AW74" s="30">
        <f t="shared" si="4"/>
        <v>5</v>
      </c>
      <c r="AX74" s="30">
        <f t="shared" si="5"/>
        <v>0</v>
      </c>
      <c r="AY74" s="30">
        <f t="shared" si="6"/>
        <v>0</v>
      </c>
      <c r="AZ74" s="30">
        <f t="shared" si="7"/>
        <v>2</v>
      </c>
    </row>
    <row r="75" spans="3:52" s="4" customFormat="1" ht="12.75">
      <c r="C75" s="4" t="s">
        <v>130</v>
      </c>
      <c r="F75" s="99" t="s">
        <v>322</v>
      </c>
      <c r="G75" s="27" t="s">
        <v>222</v>
      </c>
      <c r="H75" s="27" t="s">
        <v>222</v>
      </c>
      <c r="I75" s="27" t="s">
        <v>222</v>
      </c>
      <c r="J75" s="24"/>
      <c r="K75" s="25"/>
      <c r="L75" s="20"/>
      <c r="M75" s="20">
        <v>1</v>
      </c>
      <c r="N75" s="20"/>
      <c r="O75" s="20">
        <v>1</v>
      </c>
      <c r="P75" s="20"/>
      <c r="Q75" s="20"/>
      <c r="R75" s="20">
        <v>4</v>
      </c>
      <c r="S75" s="20"/>
      <c r="T75" s="20"/>
      <c r="U75" s="20"/>
      <c r="V75" s="20"/>
      <c r="W75" s="20">
        <v>1</v>
      </c>
      <c r="X75" s="20"/>
      <c r="Y75" s="20">
        <v>1</v>
      </c>
      <c r="Z75" s="20"/>
      <c r="AA75" s="20"/>
      <c r="AB75" s="20"/>
      <c r="AC75" s="20">
        <v>1</v>
      </c>
      <c r="AD75" s="20"/>
      <c r="AE75" s="20"/>
      <c r="AF75" s="20"/>
      <c r="AG75" s="20">
        <v>1</v>
      </c>
      <c r="AH75" s="20">
        <v>4</v>
      </c>
      <c r="AI75" s="20">
        <v>4</v>
      </c>
      <c r="AJ75" s="20"/>
      <c r="AK75" s="20">
        <v>4</v>
      </c>
      <c r="AL75" s="20">
        <v>1</v>
      </c>
      <c r="AM75" s="20"/>
      <c r="AN75" s="20"/>
      <c r="AO75" s="20"/>
      <c r="AP75" s="20"/>
      <c r="AQ75" s="20"/>
      <c r="AR75" s="20"/>
      <c r="AS75" s="20"/>
      <c r="AT75" s="20">
        <v>2</v>
      </c>
      <c r="AU75" s="20"/>
      <c r="AW75" s="30">
        <f t="shared" si="4"/>
        <v>7</v>
      </c>
      <c r="AX75" s="30">
        <f t="shared" si="5"/>
        <v>1</v>
      </c>
      <c r="AY75" s="30">
        <f t="shared" si="6"/>
        <v>0</v>
      </c>
      <c r="AZ75" s="30">
        <f t="shared" si="7"/>
        <v>4</v>
      </c>
    </row>
    <row r="76" spans="3:52" s="4" customFormat="1" ht="12.75">
      <c r="C76" s="4" t="s">
        <v>195</v>
      </c>
      <c r="F76" s="99" t="s">
        <v>322</v>
      </c>
      <c r="G76" s="27" t="s">
        <v>222</v>
      </c>
      <c r="H76" s="27" t="s">
        <v>222</v>
      </c>
      <c r="I76" s="27" t="s">
        <v>222</v>
      </c>
      <c r="J76" s="24"/>
      <c r="K76" s="25"/>
      <c r="L76" s="20"/>
      <c r="M76" s="20"/>
      <c r="N76" s="20"/>
      <c r="O76" s="20"/>
      <c r="P76" s="20"/>
      <c r="Q76" s="20">
        <v>1</v>
      </c>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W76" s="30">
        <f aca="true" t="shared" si="12" ref="AW76:AW89">COUNTIF(K76:AU76,"1")</f>
        <v>1</v>
      </c>
      <c r="AX76" s="30">
        <f aca="true" t="shared" si="13" ref="AX76:AX89">-COUNTIF(K76:AU76,"2")*(-1)</f>
        <v>0</v>
      </c>
      <c r="AY76" s="30">
        <f aca="true" t="shared" si="14" ref="AY76:AY89">COUNTIF(K76:AU76,"3")</f>
        <v>0</v>
      </c>
      <c r="AZ76" s="30">
        <f aca="true" t="shared" si="15" ref="AZ76:AZ89">COUNTIF(K76:AU76,"4")</f>
        <v>0</v>
      </c>
    </row>
    <row r="77" spans="3:52" s="4" customFormat="1" ht="12.75">
      <c r="C77" s="4" t="s">
        <v>202</v>
      </c>
      <c r="F77" s="99" t="s">
        <v>322</v>
      </c>
      <c r="G77" s="27" t="s">
        <v>222</v>
      </c>
      <c r="H77" s="27" t="s">
        <v>222</v>
      </c>
      <c r="I77" s="27" t="s">
        <v>222</v>
      </c>
      <c r="J77" s="24"/>
      <c r="K77" s="25"/>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v>1</v>
      </c>
      <c r="AS77" s="20"/>
      <c r="AT77" s="20"/>
      <c r="AU77" s="20"/>
      <c r="AW77" s="30">
        <f t="shared" si="12"/>
        <v>1</v>
      </c>
      <c r="AX77" s="30">
        <f t="shared" si="13"/>
        <v>0</v>
      </c>
      <c r="AY77" s="30">
        <f t="shared" si="14"/>
        <v>0</v>
      </c>
      <c r="AZ77" s="30">
        <f t="shared" si="15"/>
        <v>0</v>
      </c>
    </row>
    <row r="78" spans="1:52" s="4" customFormat="1" ht="12.75">
      <c r="A78" s="4">
        <v>24</v>
      </c>
      <c r="B78" s="31" t="s">
        <v>168</v>
      </c>
      <c r="F78" s="99" t="s">
        <v>321</v>
      </c>
      <c r="G78" s="20"/>
      <c r="H78" s="20"/>
      <c r="I78" s="20"/>
      <c r="J78" s="24"/>
      <c r="K78" s="25"/>
      <c r="L78" s="25"/>
      <c r="M78" s="25"/>
      <c r="N78" s="25"/>
      <c r="O78" s="25"/>
      <c r="P78" s="25"/>
      <c r="Q78" s="25"/>
      <c r="R78" s="25">
        <v>1</v>
      </c>
      <c r="S78" s="25"/>
      <c r="T78" s="25"/>
      <c r="U78" s="25"/>
      <c r="V78" s="25"/>
      <c r="W78" s="25"/>
      <c r="X78" s="25"/>
      <c r="Y78" s="25">
        <v>1</v>
      </c>
      <c r="Z78" s="25"/>
      <c r="AA78" s="25"/>
      <c r="AB78" s="25"/>
      <c r="AC78" s="25"/>
      <c r="AD78" s="25"/>
      <c r="AE78" s="25"/>
      <c r="AF78" s="25"/>
      <c r="AG78" s="25"/>
      <c r="AH78" s="25"/>
      <c r="AI78" s="25"/>
      <c r="AJ78" s="25"/>
      <c r="AK78" s="25"/>
      <c r="AL78" s="25"/>
      <c r="AM78" s="25"/>
      <c r="AN78" s="25"/>
      <c r="AO78" s="25"/>
      <c r="AP78" s="25"/>
      <c r="AQ78" s="25"/>
      <c r="AR78" s="25"/>
      <c r="AS78" s="25"/>
      <c r="AT78" s="25"/>
      <c r="AU78" s="25"/>
      <c r="AW78" s="30">
        <f t="shared" si="12"/>
        <v>2</v>
      </c>
      <c r="AX78" s="30">
        <f t="shared" si="13"/>
        <v>0</v>
      </c>
      <c r="AY78" s="30">
        <f t="shared" si="14"/>
        <v>0</v>
      </c>
      <c r="AZ78" s="30">
        <f t="shared" si="15"/>
        <v>0</v>
      </c>
    </row>
    <row r="79" spans="2:52" s="4" customFormat="1" ht="12.75">
      <c r="B79" s="31"/>
      <c r="C79" s="4" t="s">
        <v>169</v>
      </c>
      <c r="F79" s="99" t="s">
        <v>321</v>
      </c>
      <c r="G79" s="20"/>
      <c r="H79" s="27" t="s">
        <v>222</v>
      </c>
      <c r="I79" s="20"/>
      <c r="J79" s="24"/>
      <c r="K79" s="25"/>
      <c r="L79" s="25">
        <v>1</v>
      </c>
      <c r="M79" s="25">
        <v>1</v>
      </c>
      <c r="N79" s="25"/>
      <c r="O79" s="25"/>
      <c r="P79" s="25"/>
      <c r="Q79" s="25"/>
      <c r="R79" s="25">
        <v>1</v>
      </c>
      <c r="S79" s="25"/>
      <c r="T79" s="25">
        <v>1</v>
      </c>
      <c r="U79" s="25"/>
      <c r="V79" s="25">
        <v>1</v>
      </c>
      <c r="W79" s="25"/>
      <c r="X79" s="25"/>
      <c r="Y79" s="25">
        <v>1</v>
      </c>
      <c r="Z79" s="25"/>
      <c r="AA79" s="25"/>
      <c r="AB79" s="25"/>
      <c r="AC79" s="25"/>
      <c r="AD79" s="25"/>
      <c r="AE79" s="25"/>
      <c r="AF79" s="25"/>
      <c r="AG79" s="25">
        <v>1</v>
      </c>
      <c r="AH79" s="25">
        <v>1</v>
      </c>
      <c r="AI79" s="25"/>
      <c r="AJ79" s="25"/>
      <c r="AK79" s="25">
        <v>1</v>
      </c>
      <c r="AL79" s="25"/>
      <c r="AM79" s="25"/>
      <c r="AN79" s="25"/>
      <c r="AO79" s="25"/>
      <c r="AP79" s="25"/>
      <c r="AQ79" s="25"/>
      <c r="AR79" s="25">
        <v>1</v>
      </c>
      <c r="AS79" s="25"/>
      <c r="AT79" s="25"/>
      <c r="AU79" s="25">
        <v>1</v>
      </c>
      <c r="AW79" s="30">
        <f t="shared" si="12"/>
        <v>11</v>
      </c>
      <c r="AX79" s="30">
        <f t="shared" si="13"/>
        <v>0</v>
      </c>
      <c r="AY79" s="30">
        <f t="shared" si="14"/>
        <v>0</v>
      </c>
      <c r="AZ79" s="30">
        <f t="shared" si="15"/>
        <v>0</v>
      </c>
    </row>
    <row r="80" spans="2:52" s="4" customFormat="1" ht="12.75">
      <c r="B80" s="31"/>
      <c r="C80" s="4" t="s">
        <v>170</v>
      </c>
      <c r="F80" s="99" t="s">
        <v>321</v>
      </c>
      <c r="G80" s="27" t="s">
        <v>222</v>
      </c>
      <c r="H80" s="27" t="s">
        <v>222</v>
      </c>
      <c r="I80" s="20"/>
      <c r="J80" s="24"/>
      <c r="K80" s="25"/>
      <c r="L80" s="25">
        <v>1</v>
      </c>
      <c r="M80" s="25">
        <v>1</v>
      </c>
      <c r="N80" s="25"/>
      <c r="O80" s="25"/>
      <c r="P80" s="25">
        <v>1</v>
      </c>
      <c r="Q80" s="25">
        <v>1</v>
      </c>
      <c r="R80" s="25">
        <v>1</v>
      </c>
      <c r="S80" s="25">
        <v>1</v>
      </c>
      <c r="T80" s="25">
        <v>1</v>
      </c>
      <c r="U80" s="25"/>
      <c r="V80" s="25">
        <v>1</v>
      </c>
      <c r="W80" s="25"/>
      <c r="X80" s="25">
        <v>1</v>
      </c>
      <c r="Y80" s="25">
        <v>1</v>
      </c>
      <c r="Z80" s="25">
        <v>1</v>
      </c>
      <c r="AA80" s="25"/>
      <c r="AB80" s="25"/>
      <c r="AC80" s="25"/>
      <c r="AD80" s="25"/>
      <c r="AE80" s="25"/>
      <c r="AF80" s="25"/>
      <c r="AG80" s="25">
        <v>1</v>
      </c>
      <c r="AH80" s="25"/>
      <c r="AI80" s="25"/>
      <c r="AJ80" s="25"/>
      <c r="AK80" s="25">
        <v>1</v>
      </c>
      <c r="AL80" s="25"/>
      <c r="AM80" s="25"/>
      <c r="AN80" s="25"/>
      <c r="AO80" s="25"/>
      <c r="AP80" s="25"/>
      <c r="AQ80" s="25"/>
      <c r="AR80" s="25">
        <v>1</v>
      </c>
      <c r="AS80" s="25"/>
      <c r="AT80" s="25"/>
      <c r="AU80" s="25">
        <v>1</v>
      </c>
      <c r="AW80" s="30">
        <f t="shared" si="12"/>
        <v>15</v>
      </c>
      <c r="AX80" s="30">
        <f t="shared" si="13"/>
        <v>0</v>
      </c>
      <c r="AY80" s="30">
        <f t="shared" si="14"/>
        <v>0</v>
      </c>
      <c r="AZ80" s="30">
        <f t="shared" si="15"/>
        <v>0</v>
      </c>
    </row>
    <row r="81" spans="2:52" s="4" customFormat="1" ht="12.75">
      <c r="B81" s="31"/>
      <c r="C81" s="4" t="s">
        <v>171</v>
      </c>
      <c r="F81" s="99" t="s">
        <v>321</v>
      </c>
      <c r="G81" s="20"/>
      <c r="H81" s="27" t="s">
        <v>222</v>
      </c>
      <c r="I81" s="20"/>
      <c r="J81" s="24"/>
      <c r="K81" s="25"/>
      <c r="L81" s="25">
        <v>1</v>
      </c>
      <c r="M81" s="25">
        <v>1</v>
      </c>
      <c r="N81" s="25"/>
      <c r="O81" s="25"/>
      <c r="P81" s="25"/>
      <c r="Q81" s="25"/>
      <c r="R81" s="25"/>
      <c r="S81" s="25"/>
      <c r="T81" s="25"/>
      <c r="U81" s="25"/>
      <c r="V81" s="25"/>
      <c r="W81" s="25"/>
      <c r="X81" s="25"/>
      <c r="Y81" s="25"/>
      <c r="Z81" s="25"/>
      <c r="AA81" s="25"/>
      <c r="AB81" s="25"/>
      <c r="AC81" s="25">
        <v>1</v>
      </c>
      <c r="AD81" s="25"/>
      <c r="AE81" s="25"/>
      <c r="AF81" s="25"/>
      <c r="AG81" s="25">
        <v>1</v>
      </c>
      <c r="AH81" s="25"/>
      <c r="AI81" s="25"/>
      <c r="AJ81" s="25"/>
      <c r="AK81" s="25">
        <v>1</v>
      </c>
      <c r="AL81" s="25"/>
      <c r="AM81" s="25"/>
      <c r="AN81" s="25"/>
      <c r="AO81" s="25"/>
      <c r="AP81" s="25"/>
      <c r="AQ81" s="25"/>
      <c r="AR81" s="25">
        <v>1</v>
      </c>
      <c r="AS81" s="25"/>
      <c r="AT81" s="25"/>
      <c r="AU81" s="25"/>
      <c r="AW81" s="30">
        <f t="shared" si="12"/>
        <v>6</v>
      </c>
      <c r="AX81" s="30">
        <f t="shared" si="13"/>
        <v>0</v>
      </c>
      <c r="AY81" s="30">
        <f t="shared" si="14"/>
        <v>0</v>
      </c>
      <c r="AZ81" s="30">
        <f t="shared" si="15"/>
        <v>0</v>
      </c>
    </row>
    <row r="82" spans="2:52" s="4" customFormat="1" ht="12.75">
      <c r="B82" s="31"/>
      <c r="C82" s="4" t="s">
        <v>172</v>
      </c>
      <c r="F82" s="99" t="s">
        <v>321</v>
      </c>
      <c r="G82" s="20"/>
      <c r="H82" s="27" t="s">
        <v>222</v>
      </c>
      <c r="I82" s="20"/>
      <c r="J82" s="24"/>
      <c r="K82" s="25"/>
      <c r="L82" s="25">
        <v>1</v>
      </c>
      <c r="M82" s="25"/>
      <c r="N82" s="25"/>
      <c r="O82" s="25"/>
      <c r="P82" s="25"/>
      <c r="Q82" s="25"/>
      <c r="R82" s="25">
        <v>1</v>
      </c>
      <c r="S82" s="25"/>
      <c r="T82" s="25"/>
      <c r="U82" s="25"/>
      <c r="V82" s="25"/>
      <c r="W82" s="25"/>
      <c r="X82" s="25"/>
      <c r="Y82" s="25">
        <v>1</v>
      </c>
      <c r="Z82" s="25"/>
      <c r="AA82" s="25"/>
      <c r="AB82" s="25"/>
      <c r="AC82" s="25"/>
      <c r="AD82" s="25"/>
      <c r="AE82" s="25"/>
      <c r="AF82" s="25"/>
      <c r="AG82" s="25"/>
      <c r="AH82" s="25"/>
      <c r="AI82" s="25"/>
      <c r="AJ82" s="25"/>
      <c r="AK82" s="25">
        <v>1</v>
      </c>
      <c r="AL82" s="25"/>
      <c r="AM82" s="25"/>
      <c r="AN82" s="25"/>
      <c r="AO82" s="25"/>
      <c r="AP82" s="25"/>
      <c r="AQ82" s="25"/>
      <c r="AR82" s="25"/>
      <c r="AS82" s="25"/>
      <c r="AT82" s="25"/>
      <c r="AU82" s="25">
        <v>1</v>
      </c>
      <c r="AW82" s="30">
        <f t="shared" si="12"/>
        <v>5</v>
      </c>
      <c r="AX82" s="30">
        <f t="shared" si="13"/>
        <v>0</v>
      </c>
      <c r="AY82" s="30">
        <f t="shared" si="14"/>
        <v>0</v>
      </c>
      <c r="AZ82" s="30">
        <f t="shared" si="15"/>
        <v>0</v>
      </c>
    </row>
    <row r="83" spans="1:52" s="4" customFormat="1" ht="12.75">
      <c r="A83" s="4">
        <v>25</v>
      </c>
      <c r="B83" s="31" t="s">
        <v>173</v>
      </c>
      <c r="F83" s="99" t="s">
        <v>321</v>
      </c>
      <c r="G83" s="20"/>
      <c r="H83" s="20"/>
      <c r="I83" s="20"/>
      <c r="J83" s="24"/>
      <c r="K83" s="25"/>
      <c r="L83" s="25"/>
      <c r="M83" s="25"/>
      <c r="N83" s="25"/>
      <c r="O83" s="25"/>
      <c r="P83" s="25">
        <v>1</v>
      </c>
      <c r="Q83" s="25"/>
      <c r="R83" s="25"/>
      <c r="S83" s="25"/>
      <c r="T83" s="25">
        <v>1</v>
      </c>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W83" s="30">
        <f t="shared" si="12"/>
        <v>2</v>
      </c>
      <c r="AX83" s="30">
        <f t="shared" si="13"/>
        <v>0</v>
      </c>
      <c r="AY83" s="30">
        <f t="shared" si="14"/>
        <v>0</v>
      </c>
      <c r="AZ83" s="30">
        <f t="shared" si="15"/>
        <v>0</v>
      </c>
    </row>
    <row r="84" spans="2:52" s="4" customFormat="1" ht="12.75">
      <c r="B84" s="31"/>
      <c r="C84" s="4" t="s">
        <v>174</v>
      </c>
      <c r="F84" s="99" t="s">
        <v>321</v>
      </c>
      <c r="G84" s="20"/>
      <c r="H84" s="27" t="s">
        <v>222</v>
      </c>
      <c r="I84" s="20"/>
      <c r="J84" s="24"/>
      <c r="K84" s="25"/>
      <c r="L84" s="25"/>
      <c r="M84" s="25"/>
      <c r="N84" s="25"/>
      <c r="O84" s="25"/>
      <c r="P84" s="25"/>
      <c r="Q84" s="25"/>
      <c r="R84" s="25"/>
      <c r="S84" s="25">
        <v>1</v>
      </c>
      <c r="T84" s="25"/>
      <c r="U84" s="25"/>
      <c r="V84" s="25">
        <v>1</v>
      </c>
      <c r="W84" s="25"/>
      <c r="X84" s="25"/>
      <c r="Y84" s="25"/>
      <c r="Z84" s="25"/>
      <c r="AA84" s="25"/>
      <c r="AB84" s="25"/>
      <c r="AC84" s="25">
        <v>4</v>
      </c>
      <c r="AD84" s="25"/>
      <c r="AE84" s="25"/>
      <c r="AF84" s="25"/>
      <c r="AG84" s="25"/>
      <c r="AH84" s="25"/>
      <c r="AI84" s="25"/>
      <c r="AJ84" s="25"/>
      <c r="AK84" s="25">
        <v>1</v>
      </c>
      <c r="AL84" s="25"/>
      <c r="AM84" s="25"/>
      <c r="AN84" s="25"/>
      <c r="AO84" s="25"/>
      <c r="AP84" s="25"/>
      <c r="AQ84" s="25"/>
      <c r="AR84" s="25">
        <v>1</v>
      </c>
      <c r="AS84" s="25"/>
      <c r="AT84" s="25"/>
      <c r="AU84" s="25"/>
      <c r="AW84" s="30">
        <f t="shared" si="12"/>
        <v>4</v>
      </c>
      <c r="AX84" s="30">
        <f t="shared" si="13"/>
        <v>0</v>
      </c>
      <c r="AY84" s="30">
        <f t="shared" si="14"/>
        <v>0</v>
      </c>
      <c r="AZ84" s="30">
        <f t="shared" si="15"/>
        <v>1</v>
      </c>
    </row>
    <row r="85" spans="2:52" s="4" customFormat="1" ht="12.75">
      <c r="B85" s="31"/>
      <c r="C85" s="4" t="s">
        <v>175</v>
      </c>
      <c r="F85" s="99" t="s">
        <v>321</v>
      </c>
      <c r="G85" s="20"/>
      <c r="H85" s="27" t="s">
        <v>222</v>
      </c>
      <c r="I85" s="20"/>
      <c r="J85" s="24"/>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W85" s="30">
        <f t="shared" si="12"/>
        <v>0</v>
      </c>
      <c r="AX85" s="30">
        <f t="shared" si="13"/>
        <v>0</v>
      </c>
      <c r="AY85" s="30">
        <f t="shared" si="14"/>
        <v>0</v>
      </c>
      <c r="AZ85" s="30">
        <f t="shared" si="15"/>
        <v>0</v>
      </c>
    </row>
    <row r="86" spans="2:52" s="4" customFormat="1" ht="12.75">
      <c r="B86" s="31"/>
      <c r="C86" s="4" t="s">
        <v>176</v>
      </c>
      <c r="F86" s="99" t="s">
        <v>321</v>
      </c>
      <c r="G86" s="20"/>
      <c r="H86" s="27" t="s">
        <v>222</v>
      </c>
      <c r="I86" s="20"/>
      <c r="J86" s="24"/>
      <c r="K86" s="25"/>
      <c r="L86" s="25"/>
      <c r="M86" s="25"/>
      <c r="N86" s="25"/>
      <c r="O86" s="25"/>
      <c r="P86" s="25"/>
      <c r="Q86" s="25"/>
      <c r="R86" s="25"/>
      <c r="S86" s="25"/>
      <c r="T86" s="25"/>
      <c r="U86" s="25"/>
      <c r="V86" s="25"/>
      <c r="W86" s="25"/>
      <c r="X86" s="25"/>
      <c r="Y86" s="25"/>
      <c r="Z86" s="25"/>
      <c r="AA86" s="25"/>
      <c r="AB86" s="25"/>
      <c r="AC86" s="25">
        <v>4</v>
      </c>
      <c r="AD86" s="25"/>
      <c r="AE86" s="25"/>
      <c r="AF86" s="25"/>
      <c r="AG86" s="25"/>
      <c r="AH86" s="25"/>
      <c r="AI86" s="25"/>
      <c r="AJ86" s="25"/>
      <c r="AK86" s="25"/>
      <c r="AL86" s="25"/>
      <c r="AM86" s="25"/>
      <c r="AN86" s="25"/>
      <c r="AO86" s="25"/>
      <c r="AP86" s="25"/>
      <c r="AQ86" s="25"/>
      <c r="AR86" s="25"/>
      <c r="AS86" s="25"/>
      <c r="AT86" s="25"/>
      <c r="AU86" s="25"/>
      <c r="AW86" s="30">
        <f t="shared" si="12"/>
        <v>0</v>
      </c>
      <c r="AX86" s="30">
        <f t="shared" si="13"/>
        <v>0</v>
      </c>
      <c r="AY86" s="30">
        <f t="shared" si="14"/>
        <v>0</v>
      </c>
      <c r="AZ86" s="30">
        <f t="shared" si="15"/>
        <v>1</v>
      </c>
    </row>
    <row r="87" spans="1:52" s="4" customFormat="1" ht="12.75">
      <c r="A87" s="4">
        <v>26</v>
      </c>
      <c r="B87" s="31" t="s">
        <v>177</v>
      </c>
      <c r="F87" s="99" t="s">
        <v>322</v>
      </c>
      <c r="G87" s="27" t="s">
        <v>222</v>
      </c>
      <c r="H87" s="27" t="s">
        <v>222</v>
      </c>
      <c r="I87" s="27" t="s">
        <v>222</v>
      </c>
      <c r="J87" s="24"/>
      <c r="K87" s="25"/>
      <c r="L87" s="25"/>
      <c r="M87" s="25"/>
      <c r="N87" s="25"/>
      <c r="O87" s="25"/>
      <c r="P87" s="25">
        <v>1</v>
      </c>
      <c r="Q87" s="25">
        <v>1</v>
      </c>
      <c r="R87" s="25"/>
      <c r="S87" s="25"/>
      <c r="T87" s="25"/>
      <c r="U87" s="25"/>
      <c r="V87" s="25"/>
      <c r="W87" s="25"/>
      <c r="X87" s="25">
        <v>1</v>
      </c>
      <c r="Y87" s="25">
        <v>1</v>
      </c>
      <c r="Z87" s="25"/>
      <c r="AA87" s="25"/>
      <c r="AB87" s="25"/>
      <c r="AC87" s="25">
        <v>1</v>
      </c>
      <c r="AD87" s="25"/>
      <c r="AE87" s="25"/>
      <c r="AF87" s="25"/>
      <c r="AG87" s="25"/>
      <c r="AH87" s="25"/>
      <c r="AI87" s="25"/>
      <c r="AJ87" s="25"/>
      <c r="AK87" s="25">
        <v>1</v>
      </c>
      <c r="AL87" s="25"/>
      <c r="AM87" s="25"/>
      <c r="AN87" s="25"/>
      <c r="AO87" s="25"/>
      <c r="AP87" s="25"/>
      <c r="AQ87" s="25"/>
      <c r="AR87" s="25">
        <v>2</v>
      </c>
      <c r="AS87" s="25"/>
      <c r="AT87" s="25"/>
      <c r="AU87" s="25"/>
      <c r="AW87" s="30">
        <f t="shared" si="12"/>
        <v>6</v>
      </c>
      <c r="AX87" s="30">
        <f t="shared" si="13"/>
        <v>1</v>
      </c>
      <c r="AY87" s="30">
        <f t="shared" si="14"/>
        <v>0</v>
      </c>
      <c r="AZ87" s="30">
        <f t="shared" si="15"/>
        <v>0</v>
      </c>
    </row>
    <row r="88" spans="1:52" s="4" customFormat="1" ht="12.75">
      <c r="A88" s="4">
        <v>27</v>
      </c>
      <c r="B88" s="31" t="s">
        <v>178</v>
      </c>
      <c r="F88" s="99" t="s">
        <v>321</v>
      </c>
      <c r="G88" s="20"/>
      <c r="H88" s="27" t="s">
        <v>222</v>
      </c>
      <c r="I88" s="20"/>
      <c r="J88" s="24"/>
      <c r="K88" s="25"/>
      <c r="L88" s="25">
        <v>1</v>
      </c>
      <c r="M88" s="25"/>
      <c r="N88" s="25"/>
      <c r="O88" s="25"/>
      <c r="P88" s="25">
        <v>1</v>
      </c>
      <c r="Q88" s="25">
        <v>1</v>
      </c>
      <c r="R88" s="25"/>
      <c r="S88" s="25">
        <v>1</v>
      </c>
      <c r="T88" s="25">
        <v>1</v>
      </c>
      <c r="U88" s="25"/>
      <c r="V88" s="25"/>
      <c r="W88" s="25"/>
      <c r="X88" s="25"/>
      <c r="Y88" s="25">
        <v>1</v>
      </c>
      <c r="Z88" s="25">
        <v>1</v>
      </c>
      <c r="AA88" s="25"/>
      <c r="AB88" s="25"/>
      <c r="AC88" s="25">
        <v>1</v>
      </c>
      <c r="AD88" s="25"/>
      <c r="AE88" s="25"/>
      <c r="AF88" s="25"/>
      <c r="AG88" s="25">
        <v>1</v>
      </c>
      <c r="AH88" s="25">
        <v>1</v>
      </c>
      <c r="AI88" s="25">
        <v>1</v>
      </c>
      <c r="AJ88" s="25"/>
      <c r="AK88" s="25">
        <v>1</v>
      </c>
      <c r="AL88" s="25"/>
      <c r="AM88" s="25"/>
      <c r="AN88" s="25"/>
      <c r="AO88" s="25"/>
      <c r="AP88" s="25"/>
      <c r="AQ88" s="25"/>
      <c r="AR88" s="25">
        <v>1</v>
      </c>
      <c r="AS88" s="25"/>
      <c r="AT88" s="25"/>
      <c r="AU88" s="25"/>
      <c r="AW88" s="30">
        <f t="shared" si="12"/>
        <v>13</v>
      </c>
      <c r="AX88" s="30">
        <f t="shared" si="13"/>
        <v>0</v>
      </c>
      <c r="AY88" s="30">
        <f t="shared" si="14"/>
        <v>0</v>
      </c>
      <c r="AZ88" s="30">
        <f t="shared" si="15"/>
        <v>0</v>
      </c>
    </row>
    <row r="89" spans="1:52" s="4" customFormat="1" ht="12.75">
      <c r="A89" s="4">
        <v>28</v>
      </c>
      <c r="B89" s="4" t="s">
        <v>179</v>
      </c>
      <c r="C89" s="26"/>
      <c r="F89" s="99" t="s">
        <v>322</v>
      </c>
      <c r="G89" s="27" t="s">
        <v>222</v>
      </c>
      <c r="H89" s="20"/>
      <c r="I89" s="27" t="s">
        <v>222</v>
      </c>
      <c r="J89" s="24"/>
      <c r="K89" s="25">
        <v>1</v>
      </c>
      <c r="L89" s="25">
        <v>1</v>
      </c>
      <c r="M89" s="25"/>
      <c r="N89" s="25"/>
      <c r="O89" s="25">
        <v>2</v>
      </c>
      <c r="P89" s="25"/>
      <c r="Q89" s="25"/>
      <c r="R89" s="25">
        <v>4</v>
      </c>
      <c r="S89" s="25"/>
      <c r="T89" s="25"/>
      <c r="U89" s="25"/>
      <c r="V89" s="25"/>
      <c r="W89" s="25"/>
      <c r="X89" s="25"/>
      <c r="Y89" s="25">
        <v>1</v>
      </c>
      <c r="Z89" s="25"/>
      <c r="AA89" s="25"/>
      <c r="AB89" s="25"/>
      <c r="AC89" s="25">
        <v>4</v>
      </c>
      <c r="AD89" s="25"/>
      <c r="AE89" s="25"/>
      <c r="AF89" s="25"/>
      <c r="AG89" s="25"/>
      <c r="AH89" s="25"/>
      <c r="AI89" s="25"/>
      <c r="AJ89" s="25"/>
      <c r="AK89" s="25">
        <v>1</v>
      </c>
      <c r="AL89" s="25"/>
      <c r="AM89" s="25"/>
      <c r="AN89" s="25"/>
      <c r="AO89" s="25"/>
      <c r="AP89" s="25"/>
      <c r="AQ89" s="25"/>
      <c r="AR89" s="25"/>
      <c r="AS89" s="25"/>
      <c r="AT89" s="25"/>
      <c r="AU89" s="25"/>
      <c r="AW89" s="30">
        <f t="shared" si="12"/>
        <v>4</v>
      </c>
      <c r="AX89" s="30">
        <f t="shared" si="13"/>
        <v>1</v>
      </c>
      <c r="AY89" s="30">
        <f t="shared" si="14"/>
        <v>0</v>
      </c>
      <c r="AZ89" s="30">
        <f t="shared" si="15"/>
        <v>2</v>
      </c>
    </row>
    <row r="90" spans="1:52" s="4" customFormat="1" ht="12.75">
      <c r="A90" s="4">
        <v>29</v>
      </c>
      <c r="B90" s="52" t="s">
        <v>235</v>
      </c>
      <c r="C90" s="26"/>
      <c r="F90" s="99" t="s">
        <v>322</v>
      </c>
      <c r="G90" s="27"/>
      <c r="H90" s="20"/>
      <c r="I90" s="27"/>
      <c r="J90" s="24"/>
      <c r="K90" s="25">
        <v>1</v>
      </c>
      <c r="L90" s="25"/>
      <c r="M90" s="25">
        <v>1</v>
      </c>
      <c r="N90" s="25"/>
      <c r="O90" s="25"/>
      <c r="P90" s="25"/>
      <c r="Q90" s="25">
        <v>1</v>
      </c>
      <c r="R90" s="25"/>
      <c r="S90" s="25">
        <v>1</v>
      </c>
      <c r="T90" s="25">
        <v>1</v>
      </c>
      <c r="U90" s="25"/>
      <c r="V90" s="25"/>
      <c r="W90" s="25"/>
      <c r="X90" s="25"/>
      <c r="Y90" s="25">
        <v>1</v>
      </c>
      <c r="Z90" s="25"/>
      <c r="AA90" s="25"/>
      <c r="AB90" s="25"/>
      <c r="AC90" s="25">
        <v>1</v>
      </c>
      <c r="AD90" s="25"/>
      <c r="AE90" s="25"/>
      <c r="AF90" s="25"/>
      <c r="AG90" s="25"/>
      <c r="AH90" s="25">
        <v>1</v>
      </c>
      <c r="AI90" s="25"/>
      <c r="AJ90" s="25"/>
      <c r="AK90" s="25">
        <v>2</v>
      </c>
      <c r="AL90" s="25"/>
      <c r="AM90" s="25"/>
      <c r="AN90" s="25"/>
      <c r="AO90" s="25"/>
      <c r="AP90" s="25"/>
      <c r="AQ90" s="25"/>
      <c r="AR90" s="25"/>
      <c r="AS90" s="25">
        <v>1</v>
      </c>
      <c r="AT90" s="25"/>
      <c r="AU90" s="25"/>
      <c r="AW90" s="30">
        <f>COUNTIF(K90:AU90,"1")</f>
        <v>9</v>
      </c>
      <c r="AX90" s="30">
        <f>-COUNTIF(K90:AU90,"2")*(-1)</f>
        <v>1</v>
      </c>
      <c r="AY90" s="30">
        <f>COUNTIF(K90:AU90,"3")</f>
        <v>0</v>
      </c>
      <c r="AZ90" s="30">
        <f>COUNTIF(K90:AU90,"4")</f>
        <v>0</v>
      </c>
    </row>
    <row r="91" spans="1:52" s="4" customFormat="1" ht="12.75">
      <c r="A91" s="4">
        <v>30</v>
      </c>
      <c r="B91" s="4" t="s">
        <v>181</v>
      </c>
      <c r="F91" s="99" t="s">
        <v>322</v>
      </c>
      <c r="G91" s="27" t="s">
        <v>222</v>
      </c>
      <c r="H91" s="27" t="s">
        <v>222</v>
      </c>
      <c r="I91" s="20"/>
      <c r="J91" s="24"/>
      <c r="K91" s="25"/>
      <c r="L91" s="25">
        <v>2</v>
      </c>
      <c r="M91" s="25">
        <v>1</v>
      </c>
      <c r="N91" s="25"/>
      <c r="O91" s="25">
        <v>1</v>
      </c>
      <c r="P91" s="25">
        <v>1</v>
      </c>
      <c r="Q91" s="25">
        <v>1</v>
      </c>
      <c r="R91" s="25">
        <v>1</v>
      </c>
      <c r="S91" s="25">
        <v>1</v>
      </c>
      <c r="T91" s="25">
        <v>1</v>
      </c>
      <c r="U91" s="25"/>
      <c r="V91" s="25">
        <v>3</v>
      </c>
      <c r="W91" s="25"/>
      <c r="X91" s="25">
        <v>1</v>
      </c>
      <c r="Y91" s="25">
        <v>3</v>
      </c>
      <c r="Z91" s="25">
        <v>1</v>
      </c>
      <c r="AA91" s="25"/>
      <c r="AB91" s="25"/>
      <c r="AC91" s="25">
        <v>1</v>
      </c>
      <c r="AD91" s="25"/>
      <c r="AE91" s="25"/>
      <c r="AF91" s="25"/>
      <c r="AG91" s="25"/>
      <c r="AH91" s="25">
        <v>1</v>
      </c>
      <c r="AI91" s="25"/>
      <c r="AJ91" s="25"/>
      <c r="AK91" s="25">
        <v>1</v>
      </c>
      <c r="AL91" s="25"/>
      <c r="AM91" s="25"/>
      <c r="AN91" s="25"/>
      <c r="AO91" s="25"/>
      <c r="AP91" s="25"/>
      <c r="AQ91" s="25"/>
      <c r="AR91" s="25">
        <v>1</v>
      </c>
      <c r="AS91" s="25">
        <v>1</v>
      </c>
      <c r="AT91" s="25">
        <v>1</v>
      </c>
      <c r="AU91" s="25">
        <v>1</v>
      </c>
      <c r="AW91" s="30">
        <f>COUNTIF(K91:AU91,"1")</f>
        <v>16</v>
      </c>
      <c r="AX91" s="30">
        <f>-COUNTIF(K91:AU91,"2")*(-1)</f>
        <v>1</v>
      </c>
      <c r="AY91" s="30">
        <f>COUNTIF(K91:AU91,"3")</f>
        <v>2</v>
      </c>
      <c r="AZ91" s="30">
        <f>COUNTIF(K91:AU91,"4")</f>
        <v>0</v>
      </c>
    </row>
    <row r="92" spans="1:52" s="4" customFormat="1" ht="12.75">
      <c r="A92" s="4">
        <v>31</v>
      </c>
      <c r="B92" s="4" t="s">
        <v>182</v>
      </c>
      <c r="F92" s="99" t="s">
        <v>322</v>
      </c>
      <c r="G92" s="27" t="s">
        <v>222</v>
      </c>
      <c r="H92" s="20"/>
      <c r="I92" s="27" t="s">
        <v>222</v>
      </c>
      <c r="J92" s="24"/>
      <c r="K92" s="25">
        <v>1</v>
      </c>
      <c r="L92" s="25">
        <v>1</v>
      </c>
      <c r="M92" s="25">
        <v>2</v>
      </c>
      <c r="N92" s="25"/>
      <c r="O92" s="25">
        <v>1</v>
      </c>
      <c r="P92" s="25">
        <v>1</v>
      </c>
      <c r="Q92" s="25">
        <v>1</v>
      </c>
      <c r="R92" s="25">
        <v>1</v>
      </c>
      <c r="S92" s="25">
        <v>1</v>
      </c>
      <c r="T92" s="25">
        <v>2</v>
      </c>
      <c r="U92" s="25"/>
      <c r="V92" s="25">
        <v>1</v>
      </c>
      <c r="W92" s="25"/>
      <c r="X92" s="25">
        <v>1</v>
      </c>
      <c r="Y92" s="25">
        <v>1</v>
      </c>
      <c r="Z92" s="25"/>
      <c r="AA92" s="25"/>
      <c r="AB92" s="25"/>
      <c r="AC92" s="25">
        <v>1</v>
      </c>
      <c r="AD92" s="25"/>
      <c r="AE92" s="25"/>
      <c r="AF92" s="25"/>
      <c r="AG92" s="25">
        <v>1</v>
      </c>
      <c r="AH92" s="25">
        <v>1</v>
      </c>
      <c r="AI92" s="25">
        <v>1</v>
      </c>
      <c r="AJ92" s="25"/>
      <c r="AK92" s="25">
        <v>1</v>
      </c>
      <c r="AL92" s="25"/>
      <c r="AM92" s="25"/>
      <c r="AN92" s="25"/>
      <c r="AO92" s="25"/>
      <c r="AP92" s="25"/>
      <c r="AQ92" s="25"/>
      <c r="AR92" s="25">
        <v>1</v>
      </c>
      <c r="AS92" s="25">
        <v>1</v>
      </c>
      <c r="AT92" s="25">
        <v>1</v>
      </c>
      <c r="AU92" s="25">
        <v>1</v>
      </c>
      <c r="AW92" s="30">
        <f>COUNTIF(K92:AU92,"1")</f>
        <v>19</v>
      </c>
      <c r="AX92" s="30">
        <f>-COUNTIF(K92:AU92,"2")*(-1)</f>
        <v>2</v>
      </c>
      <c r="AY92" s="30">
        <f>COUNTIF(K92:AU92,"3")</f>
        <v>0</v>
      </c>
      <c r="AZ92" s="30">
        <f>COUNTIF(K92:AU92,"4")</f>
        <v>0</v>
      </c>
    </row>
    <row r="93" spans="1:52" s="4" customFormat="1" ht="13.5" thickBot="1">
      <c r="A93" s="4">
        <v>32</v>
      </c>
      <c r="B93" s="4" t="s">
        <v>183</v>
      </c>
      <c r="F93" s="99" t="s">
        <v>322</v>
      </c>
      <c r="G93" s="45" t="s">
        <v>222</v>
      </c>
      <c r="H93" s="47"/>
      <c r="I93" s="47"/>
      <c r="J93" s="24"/>
      <c r="K93" s="46"/>
      <c r="L93" s="46">
        <v>2</v>
      </c>
      <c r="M93" s="46">
        <v>1</v>
      </c>
      <c r="N93" s="46"/>
      <c r="O93" s="46">
        <v>1</v>
      </c>
      <c r="P93" s="46">
        <v>1</v>
      </c>
      <c r="Q93" s="46">
        <v>1</v>
      </c>
      <c r="R93" s="46">
        <v>1</v>
      </c>
      <c r="S93" s="46">
        <v>1</v>
      </c>
      <c r="T93" s="46">
        <v>1</v>
      </c>
      <c r="U93" s="46"/>
      <c r="V93" s="46">
        <v>1</v>
      </c>
      <c r="W93" s="46">
        <v>1</v>
      </c>
      <c r="X93" s="46">
        <v>1</v>
      </c>
      <c r="Y93" s="46">
        <v>1</v>
      </c>
      <c r="Z93" s="46">
        <v>1</v>
      </c>
      <c r="AA93" s="46"/>
      <c r="AB93" s="46"/>
      <c r="AC93" s="46">
        <v>2</v>
      </c>
      <c r="AD93" s="46"/>
      <c r="AE93" s="46"/>
      <c r="AF93" s="46"/>
      <c r="AG93" s="46">
        <v>1</v>
      </c>
      <c r="AH93" s="46">
        <v>1</v>
      </c>
      <c r="AI93" s="46"/>
      <c r="AJ93" s="46"/>
      <c r="AK93" s="46">
        <v>1</v>
      </c>
      <c r="AL93" s="46"/>
      <c r="AM93" s="46"/>
      <c r="AN93" s="46"/>
      <c r="AO93" s="46"/>
      <c r="AP93" s="46"/>
      <c r="AQ93" s="46"/>
      <c r="AR93" s="46">
        <v>1</v>
      </c>
      <c r="AS93" s="46">
        <v>1</v>
      </c>
      <c r="AT93" s="46">
        <v>1</v>
      </c>
      <c r="AU93" s="46">
        <v>1</v>
      </c>
      <c r="AW93" s="48">
        <f>COUNTIF(K93:AU93,"1")</f>
        <v>19</v>
      </c>
      <c r="AX93" s="48">
        <f>-COUNTIF(K93:AU93,"2")*(-1)</f>
        <v>2</v>
      </c>
      <c r="AY93" s="48">
        <f>COUNTIF(K93:AU93,"3")</f>
        <v>0</v>
      </c>
      <c r="AZ93" s="48">
        <f>COUNTIF(K93:AU93,"4")</f>
        <v>0</v>
      </c>
    </row>
    <row r="94" spans="1:52" s="4" customFormat="1" ht="12.75">
      <c r="A94" s="57">
        <v>33</v>
      </c>
      <c r="B94" s="58" t="s">
        <v>184</v>
      </c>
      <c r="C94" s="58"/>
      <c r="D94" s="58"/>
      <c r="E94" s="58"/>
      <c r="F94" s="104" t="s">
        <v>322</v>
      </c>
      <c r="G94" s="75" t="s">
        <v>222</v>
      </c>
      <c r="H94" s="59" t="s">
        <v>222</v>
      </c>
      <c r="I94" s="60" t="s">
        <v>222</v>
      </c>
      <c r="J94" s="61"/>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58"/>
      <c r="AW94" s="63">
        <f>COUNTIF(K94:AU94,"1")</f>
        <v>0</v>
      </c>
      <c r="AX94" s="63">
        <f>-COUNTIF(K94:AU94,"2")*(-1)</f>
        <v>0</v>
      </c>
      <c r="AY94" s="63">
        <f>COUNTIF(K94:AU94,"3")</f>
        <v>0</v>
      </c>
      <c r="AZ94" s="64">
        <f>COUNTIF(K94:AU94,"4")</f>
        <v>0</v>
      </c>
    </row>
    <row r="95" spans="1:52" s="4" customFormat="1" ht="12.75">
      <c r="A95" s="65"/>
      <c r="B95" s="49"/>
      <c r="C95" s="53" t="s">
        <v>240</v>
      </c>
      <c r="D95" s="49"/>
      <c r="E95" s="49"/>
      <c r="F95" s="98" t="s">
        <v>322</v>
      </c>
      <c r="G95" s="27" t="s">
        <v>222</v>
      </c>
      <c r="H95" s="27" t="s">
        <v>222</v>
      </c>
      <c r="I95" s="20" t="s">
        <v>222</v>
      </c>
      <c r="J95" s="24"/>
      <c r="K95" s="25"/>
      <c r="L95" s="25"/>
      <c r="M95" s="25"/>
      <c r="N95" s="25"/>
      <c r="O95" s="25">
        <v>1</v>
      </c>
      <c r="P95" s="25"/>
      <c r="Q95" s="25">
        <v>1</v>
      </c>
      <c r="R95" s="25"/>
      <c r="S95" s="25"/>
      <c r="T95" s="25"/>
      <c r="U95" s="25"/>
      <c r="V95" s="25"/>
      <c r="W95" s="25"/>
      <c r="X95" s="25"/>
      <c r="Y95" s="25"/>
      <c r="Z95" s="25"/>
      <c r="AA95" s="25"/>
      <c r="AB95" s="25"/>
      <c r="AC95" s="25"/>
      <c r="AD95" s="25"/>
      <c r="AE95" s="25"/>
      <c r="AF95" s="25"/>
      <c r="AG95" s="25"/>
      <c r="AH95" s="25"/>
      <c r="AI95" s="25"/>
      <c r="AJ95" s="25"/>
      <c r="AK95" s="25">
        <v>1</v>
      </c>
      <c r="AL95" s="25"/>
      <c r="AM95" s="25"/>
      <c r="AN95" s="25"/>
      <c r="AO95" s="25"/>
      <c r="AP95" s="25"/>
      <c r="AQ95" s="25"/>
      <c r="AR95" s="25"/>
      <c r="AS95" s="25"/>
      <c r="AT95" s="25"/>
      <c r="AU95" s="25"/>
      <c r="AV95" s="49"/>
      <c r="AW95" s="30">
        <f aca="true" t="shared" si="16" ref="AW95:AW100">COUNTIF(K95:AU95,"1")</f>
        <v>3</v>
      </c>
      <c r="AX95" s="30">
        <f aca="true" t="shared" si="17" ref="AX95:AX100">-COUNTIF(K95:AU95,"2")*(-1)</f>
        <v>0</v>
      </c>
      <c r="AY95" s="30">
        <f aca="true" t="shared" si="18" ref="AY95:AY100">COUNTIF(K95:AU95,"3")</f>
        <v>0</v>
      </c>
      <c r="AZ95" s="66">
        <f aca="true" t="shared" si="19" ref="AZ95:AZ100">COUNTIF(K95:AU95,"4")</f>
        <v>0</v>
      </c>
    </row>
    <row r="96" spans="1:52" s="4" customFormat="1" ht="12.75">
      <c r="A96" s="65"/>
      <c r="B96" s="49"/>
      <c r="C96" s="53" t="s">
        <v>241</v>
      </c>
      <c r="D96" s="49"/>
      <c r="E96" s="49"/>
      <c r="F96" s="98" t="s">
        <v>322</v>
      </c>
      <c r="G96" s="27" t="s">
        <v>222</v>
      </c>
      <c r="H96" s="27" t="s">
        <v>222</v>
      </c>
      <c r="I96" s="20" t="s">
        <v>222</v>
      </c>
      <c r="J96" s="24"/>
      <c r="K96" s="25"/>
      <c r="L96" s="25">
        <v>1</v>
      </c>
      <c r="M96" s="25">
        <v>1</v>
      </c>
      <c r="N96" s="25">
        <v>1</v>
      </c>
      <c r="O96" s="25"/>
      <c r="P96" s="25">
        <v>1</v>
      </c>
      <c r="Q96" s="25"/>
      <c r="R96" s="25"/>
      <c r="S96" s="25"/>
      <c r="T96" s="25">
        <v>1</v>
      </c>
      <c r="U96" s="25">
        <v>1</v>
      </c>
      <c r="V96" s="25">
        <v>1</v>
      </c>
      <c r="W96" s="25">
        <v>1</v>
      </c>
      <c r="X96" s="25">
        <v>1</v>
      </c>
      <c r="Y96" s="25"/>
      <c r="Z96" s="25"/>
      <c r="AA96" s="25">
        <v>1</v>
      </c>
      <c r="AB96" s="25">
        <v>1</v>
      </c>
      <c r="AC96" s="25">
        <v>1</v>
      </c>
      <c r="AD96" s="25">
        <v>1</v>
      </c>
      <c r="AE96" s="25">
        <v>1</v>
      </c>
      <c r="AF96" s="25">
        <v>1</v>
      </c>
      <c r="AG96" s="25">
        <v>1</v>
      </c>
      <c r="AH96" s="25">
        <v>1</v>
      </c>
      <c r="AI96" s="25"/>
      <c r="AJ96" s="25">
        <v>1</v>
      </c>
      <c r="AK96" s="25"/>
      <c r="AL96" s="25"/>
      <c r="AM96" s="25">
        <v>1</v>
      </c>
      <c r="AN96" s="25">
        <v>1</v>
      </c>
      <c r="AO96" s="25"/>
      <c r="AP96" s="25">
        <v>1</v>
      </c>
      <c r="AQ96" s="25"/>
      <c r="AR96" s="25"/>
      <c r="AS96" s="25">
        <v>1</v>
      </c>
      <c r="AT96" s="25">
        <v>1</v>
      </c>
      <c r="AU96" s="25">
        <v>1</v>
      </c>
      <c r="AV96" s="49"/>
      <c r="AW96" s="30">
        <f t="shared" si="16"/>
        <v>24</v>
      </c>
      <c r="AX96" s="30">
        <f t="shared" si="17"/>
        <v>0</v>
      </c>
      <c r="AY96" s="30">
        <f t="shared" si="18"/>
        <v>0</v>
      </c>
      <c r="AZ96" s="66">
        <f t="shared" si="19"/>
        <v>0</v>
      </c>
    </row>
    <row r="97" spans="1:52" s="4" customFormat="1" ht="12.75">
      <c r="A97" s="65"/>
      <c r="B97" s="49"/>
      <c r="C97" s="49" t="s">
        <v>242</v>
      </c>
      <c r="D97" s="49"/>
      <c r="E97" s="49"/>
      <c r="F97" s="98" t="s">
        <v>322</v>
      </c>
      <c r="G97" s="27" t="s">
        <v>222</v>
      </c>
      <c r="H97" s="27" t="s">
        <v>222</v>
      </c>
      <c r="I97" s="20" t="s">
        <v>222</v>
      </c>
      <c r="J97" s="24"/>
      <c r="K97" s="25">
        <v>1</v>
      </c>
      <c r="L97" s="25"/>
      <c r="M97" s="25"/>
      <c r="N97" s="25"/>
      <c r="O97" s="25"/>
      <c r="P97" s="25"/>
      <c r="Q97" s="25"/>
      <c r="R97" s="25"/>
      <c r="S97" s="25"/>
      <c r="T97" s="25"/>
      <c r="U97" s="25"/>
      <c r="V97" s="25"/>
      <c r="W97" s="25"/>
      <c r="X97" s="25"/>
      <c r="Y97" s="25">
        <v>1</v>
      </c>
      <c r="Z97" s="25"/>
      <c r="AA97" s="25"/>
      <c r="AB97" s="25"/>
      <c r="AC97" s="25"/>
      <c r="AD97" s="25"/>
      <c r="AE97" s="25"/>
      <c r="AF97" s="25"/>
      <c r="AG97" s="25"/>
      <c r="AH97" s="25"/>
      <c r="AI97" s="25"/>
      <c r="AJ97" s="25"/>
      <c r="AK97" s="25"/>
      <c r="AL97" s="25"/>
      <c r="AM97" s="25"/>
      <c r="AN97" s="25"/>
      <c r="AO97" s="25"/>
      <c r="AP97" s="25"/>
      <c r="AQ97" s="25"/>
      <c r="AR97" s="25"/>
      <c r="AS97" s="25"/>
      <c r="AT97" s="25"/>
      <c r="AU97" s="25"/>
      <c r="AV97" s="49"/>
      <c r="AW97" s="30">
        <f t="shared" si="16"/>
        <v>2</v>
      </c>
      <c r="AX97" s="30">
        <f t="shared" si="17"/>
        <v>0</v>
      </c>
      <c r="AY97" s="30">
        <f t="shared" si="18"/>
        <v>0</v>
      </c>
      <c r="AZ97" s="66">
        <f t="shared" si="19"/>
        <v>0</v>
      </c>
    </row>
    <row r="98" spans="1:52" s="4" customFormat="1" ht="12.75">
      <c r="A98" s="65"/>
      <c r="B98" s="49"/>
      <c r="C98" s="49" t="s">
        <v>243</v>
      </c>
      <c r="D98" s="49"/>
      <c r="E98" s="49"/>
      <c r="F98" s="98" t="s">
        <v>322</v>
      </c>
      <c r="G98" s="27" t="s">
        <v>222</v>
      </c>
      <c r="H98" s="27" t="s">
        <v>222</v>
      </c>
      <c r="I98" s="20" t="s">
        <v>222</v>
      </c>
      <c r="J98" s="24"/>
      <c r="K98" s="25"/>
      <c r="L98" s="25"/>
      <c r="M98" s="25"/>
      <c r="N98" s="25"/>
      <c r="O98" s="25"/>
      <c r="P98" s="25"/>
      <c r="Q98" s="25"/>
      <c r="R98" s="25"/>
      <c r="S98" s="25">
        <v>1</v>
      </c>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v>1</v>
      </c>
      <c r="AS98" s="25"/>
      <c r="AT98" s="25"/>
      <c r="AU98" s="25"/>
      <c r="AV98" s="49"/>
      <c r="AW98" s="30">
        <f t="shared" si="16"/>
        <v>2</v>
      </c>
      <c r="AX98" s="30">
        <f t="shared" si="17"/>
        <v>0</v>
      </c>
      <c r="AY98" s="30">
        <f t="shared" si="18"/>
        <v>0</v>
      </c>
      <c r="AZ98" s="66">
        <f t="shared" si="19"/>
        <v>0</v>
      </c>
    </row>
    <row r="99" spans="1:52" s="4" customFormat="1" ht="12.75">
      <c r="A99" s="65"/>
      <c r="B99" s="49"/>
      <c r="C99" s="49" t="s">
        <v>244</v>
      </c>
      <c r="D99" s="49"/>
      <c r="E99" s="49"/>
      <c r="F99" s="98" t="s">
        <v>322</v>
      </c>
      <c r="G99" s="27" t="s">
        <v>222</v>
      </c>
      <c r="H99" s="27" t="s">
        <v>222</v>
      </c>
      <c r="I99" s="20" t="s">
        <v>222</v>
      </c>
      <c r="J99" s="24"/>
      <c r="K99" s="25"/>
      <c r="L99" s="25"/>
      <c r="M99" s="25"/>
      <c r="N99" s="25"/>
      <c r="O99" s="25"/>
      <c r="P99" s="25"/>
      <c r="Q99" s="25"/>
      <c r="R99" s="25">
        <v>1</v>
      </c>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v>1</v>
      </c>
      <c r="AR99" s="25"/>
      <c r="AS99" s="25"/>
      <c r="AT99" s="25"/>
      <c r="AU99" s="25"/>
      <c r="AV99" s="49"/>
      <c r="AW99" s="30">
        <f t="shared" si="16"/>
        <v>2</v>
      </c>
      <c r="AX99" s="30">
        <f t="shared" si="17"/>
        <v>0</v>
      </c>
      <c r="AY99" s="30">
        <f t="shared" si="18"/>
        <v>0</v>
      </c>
      <c r="AZ99" s="66">
        <f t="shared" si="19"/>
        <v>0</v>
      </c>
    </row>
    <row r="100" spans="1:52" s="4" customFormat="1" ht="13.5" thickBot="1">
      <c r="A100" s="67"/>
      <c r="B100" s="68"/>
      <c r="C100" s="68" t="s">
        <v>245</v>
      </c>
      <c r="D100" s="68"/>
      <c r="E100" s="68"/>
      <c r="F100" s="105" t="s">
        <v>322</v>
      </c>
      <c r="G100" s="69" t="s">
        <v>222</v>
      </c>
      <c r="H100" s="69" t="s">
        <v>222</v>
      </c>
      <c r="I100" s="70" t="s">
        <v>222</v>
      </c>
      <c r="J100" s="71"/>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v>1</v>
      </c>
      <c r="AM100" s="72"/>
      <c r="AN100" s="72"/>
      <c r="AO100" s="72"/>
      <c r="AP100" s="72"/>
      <c r="AQ100" s="72"/>
      <c r="AR100" s="72"/>
      <c r="AS100" s="72"/>
      <c r="AT100" s="72"/>
      <c r="AU100" s="72"/>
      <c r="AV100" s="68"/>
      <c r="AW100" s="73">
        <f t="shared" si="16"/>
        <v>1</v>
      </c>
      <c r="AX100" s="73">
        <f t="shared" si="17"/>
        <v>0</v>
      </c>
      <c r="AY100" s="73">
        <f t="shared" si="18"/>
        <v>0</v>
      </c>
      <c r="AZ100" s="74">
        <f t="shared" si="19"/>
        <v>0</v>
      </c>
    </row>
    <row r="101" spans="1:52" s="4" customFormat="1" ht="12.75">
      <c r="A101" s="4">
        <v>34</v>
      </c>
      <c r="B101" s="4" t="s">
        <v>185</v>
      </c>
      <c r="F101" s="99" t="s">
        <v>324</v>
      </c>
      <c r="G101" s="42"/>
      <c r="H101" s="42"/>
      <c r="I101" s="56" t="s">
        <v>222</v>
      </c>
      <c r="J101" s="24"/>
      <c r="K101" s="43"/>
      <c r="L101" s="43"/>
      <c r="M101" s="43"/>
      <c r="N101" s="43"/>
      <c r="O101" s="43"/>
      <c r="P101" s="43">
        <v>1</v>
      </c>
      <c r="Q101" s="43"/>
      <c r="R101" s="43">
        <v>1</v>
      </c>
      <c r="S101" s="43"/>
      <c r="T101" s="43"/>
      <c r="U101" s="43"/>
      <c r="V101" s="43"/>
      <c r="W101" s="43"/>
      <c r="X101" s="43"/>
      <c r="Y101" s="43"/>
      <c r="Z101" s="43"/>
      <c r="AA101" s="43"/>
      <c r="AB101" s="43"/>
      <c r="AC101" s="43">
        <v>1</v>
      </c>
      <c r="AD101" s="43"/>
      <c r="AE101" s="43"/>
      <c r="AF101" s="43"/>
      <c r="AG101" s="43"/>
      <c r="AH101" s="43"/>
      <c r="AI101" s="43"/>
      <c r="AJ101" s="43"/>
      <c r="AK101" s="43"/>
      <c r="AL101" s="43"/>
      <c r="AM101" s="43"/>
      <c r="AN101" s="43"/>
      <c r="AO101" s="43"/>
      <c r="AP101" s="43"/>
      <c r="AQ101" s="43"/>
      <c r="AR101" s="43"/>
      <c r="AS101" s="43"/>
      <c r="AT101" s="43"/>
      <c r="AU101" s="43"/>
      <c r="AW101" s="44">
        <f aca="true" t="shared" si="20" ref="AW101:AW108">COUNTIF(K101:AU101,"1")</f>
        <v>3</v>
      </c>
      <c r="AX101" s="44">
        <f aca="true" t="shared" si="21" ref="AX101:AX108">-COUNTIF(K101:AU101,"2")*(-1)</f>
        <v>0</v>
      </c>
      <c r="AY101" s="44">
        <f aca="true" t="shared" si="22" ref="AY101:AY108">COUNTIF(K101:AU101,"3")</f>
        <v>0</v>
      </c>
      <c r="AZ101" s="44">
        <f aca="true" t="shared" si="23" ref="AZ101:AZ108">COUNTIF(K101:AU101,"4")</f>
        <v>0</v>
      </c>
    </row>
    <row r="102" spans="3:52" s="4" customFormat="1" ht="12.75">
      <c r="C102" s="4" t="s">
        <v>198</v>
      </c>
      <c r="F102" s="99" t="s">
        <v>322</v>
      </c>
      <c r="G102" s="20"/>
      <c r="H102" s="20"/>
      <c r="I102" s="27" t="s">
        <v>222</v>
      </c>
      <c r="J102" s="24"/>
      <c r="K102" s="25"/>
      <c r="L102" s="25">
        <v>1</v>
      </c>
      <c r="M102" s="25"/>
      <c r="N102" s="25"/>
      <c r="O102" s="25"/>
      <c r="P102" s="25"/>
      <c r="Q102" s="25">
        <v>1</v>
      </c>
      <c r="R102" s="25"/>
      <c r="S102" s="25">
        <v>1</v>
      </c>
      <c r="T102" s="25">
        <v>1</v>
      </c>
      <c r="U102" s="25"/>
      <c r="V102" s="25">
        <v>1</v>
      </c>
      <c r="W102" s="25">
        <v>1</v>
      </c>
      <c r="X102" s="25">
        <v>1</v>
      </c>
      <c r="Y102" s="25">
        <v>1</v>
      </c>
      <c r="Z102" s="25"/>
      <c r="AA102" s="25"/>
      <c r="AB102" s="25"/>
      <c r="AC102" s="25"/>
      <c r="AD102" s="25"/>
      <c r="AE102" s="25"/>
      <c r="AF102" s="25"/>
      <c r="AG102" s="25">
        <v>1</v>
      </c>
      <c r="AH102" s="25">
        <v>1</v>
      </c>
      <c r="AI102" s="25">
        <v>1</v>
      </c>
      <c r="AJ102" s="25"/>
      <c r="AK102" s="25"/>
      <c r="AL102" s="25"/>
      <c r="AM102" s="25"/>
      <c r="AN102" s="25"/>
      <c r="AO102" s="25"/>
      <c r="AP102" s="25"/>
      <c r="AQ102" s="25">
        <v>1</v>
      </c>
      <c r="AR102" s="25">
        <v>1</v>
      </c>
      <c r="AS102" s="25"/>
      <c r="AT102" s="25"/>
      <c r="AU102" s="25">
        <v>2</v>
      </c>
      <c r="AW102" s="30">
        <f t="shared" si="20"/>
        <v>13</v>
      </c>
      <c r="AX102" s="30">
        <f t="shared" si="21"/>
        <v>1</v>
      </c>
      <c r="AY102" s="30">
        <f t="shared" si="22"/>
        <v>0</v>
      </c>
      <c r="AZ102" s="30">
        <f t="shared" si="23"/>
        <v>0</v>
      </c>
    </row>
    <row r="103" spans="1:52" s="4" customFormat="1" ht="12.75">
      <c r="A103" s="93">
        <v>35</v>
      </c>
      <c r="B103" s="93" t="s">
        <v>196</v>
      </c>
      <c r="C103" s="93"/>
      <c r="D103" s="93"/>
      <c r="F103" s="99" t="s">
        <v>323</v>
      </c>
      <c r="G103" s="27" t="s">
        <v>222</v>
      </c>
      <c r="H103" s="27" t="s">
        <v>222</v>
      </c>
      <c r="I103" s="27" t="s">
        <v>222</v>
      </c>
      <c r="J103" s="24"/>
      <c r="K103" s="25">
        <v>1</v>
      </c>
      <c r="L103" s="25">
        <v>1</v>
      </c>
      <c r="M103" s="25">
        <v>1</v>
      </c>
      <c r="N103" s="25"/>
      <c r="O103" s="25"/>
      <c r="P103" s="25">
        <v>1</v>
      </c>
      <c r="Q103" s="25">
        <v>1</v>
      </c>
      <c r="R103" s="25">
        <v>1</v>
      </c>
      <c r="S103" s="25">
        <v>1</v>
      </c>
      <c r="T103" s="25">
        <v>1</v>
      </c>
      <c r="U103" s="25"/>
      <c r="V103" s="25">
        <v>1</v>
      </c>
      <c r="W103" s="25"/>
      <c r="X103" s="25">
        <v>1</v>
      </c>
      <c r="Y103" s="25">
        <v>1</v>
      </c>
      <c r="Z103" s="25">
        <v>1</v>
      </c>
      <c r="AA103" s="25"/>
      <c r="AB103" s="25"/>
      <c r="AC103" s="25">
        <v>1</v>
      </c>
      <c r="AD103" s="25">
        <v>1</v>
      </c>
      <c r="AE103" s="25">
        <v>1</v>
      </c>
      <c r="AF103" s="25">
        <v>1</v>
      </c>
      <c r="AG103" s="25">
        <v>1</v>
      </c>
      <c r="AH103" s="25"/>
      <c r="AI103" s="25">
        <v>1</v>
      </c>
      <c r="AJ103" s="25"/>
      <c r="AK103" s="25"/>
      <c r="AL103" s="25"/>
      <c r="AM103" s="25"/>
      <c r="AN103" s="25"/>
      <c r="AO103" s="25"/>
      <c r="AP103" s="25"/>
      <c r="AQ103" s="25"/>
      <c r="AR103" s="25">
        <v>1</v>
      </c>
      <c r="AS103" s="25">
        <v>1</v>
      </c>
      <c r="AT103" s="25">
        <v>1</v>
      </c>
      <c r="AU103" s="25">
        <v>1</v>
      </c>
      <c r="AW103" s="30">
        <f t="shared" si="20"/>
        <v>22</v>
      </c>
      <c r="AX103" s="30">
        <f t="shared" si="21"/>
        <v>0</v>
      </c>
      <c r="AY103" s="30">
        <f t="shared" si="22"/>
        <v>0</v>
      </c>
      <c r="AZ103" s="30">
        <f t="shared" si="23"/>
        <v>0</v>
      </c>
    </row>
    <row r="104" spans="1:52" s="4" customFormat="1" ht="12.75">
      <c r="A104" s="4">
        <v>36</v>
      </c>
      <c r="B104" s="4" t="s">
        <v>199</v>
      </c>
      <c r="F104" s="99" t="s">
        <v>322</v>
      </c>
      <c r="G104" s="20"/>
      <c r="H104" s="27" t="s">
        <v>222</v>
      </c>
      <c r="I104" s="20"/>
      <c r="J104" s="24"/>
      <c r="K104" s="25"/>
      <c r="L104" s="25">
        <v>1</v>
      </c>
      <c r="M104" s="25">
        <v>1</v>
      </c>
      <c r="N104" s="25"/>
      <c r="O104" s="25"/>
      <c r="P104" s="25"/>
      <c r="Q104" s="25">
        <v>1</v>
      </c>
      <c r="R104" s="25"/>
      <c r="S104" s="25">
        <v>1</v>
      </c>
      <c r="T104" s="25"/>
      <c r="U104" s="25">
        <v>1</v>
      </c>
      <c r="V104" s="25">
        <v>1</v>
      </c>
      <c r="W104" s="25"/>
      <c r="X104" s="25"/>
      <c r="Y104" s="25">
        <v>1</v>
      </c>
      <c r="Z104" s="25"/>
      <c r="AA104" s="25"/>
      <c r="AB104" s="25"/>
      <c r="AC104" s="25"/>
      <c r="AD104" s="25">
        <v>1</v>
      </c>
      <c r="AE104" s="25">
        <v>1</v>
      </c>
      <c r="AF104" s="25">
        <v>1</v>
      </c>
      <c r="AG104" s="25">
        <v>1</v>
      </c>
      <c r="AH104" s="25"/>
      <c r="AI104" s="25"/>
      <c r="AJ104" s="25"/>
      <c r="AK104" s="25">
        <v>2</v>
      </c>
      <c r="AL104" s="25"/>
      <c r="AM104" s="25"/>
      <c r="AN104" s="25"/>
      <c r="AO104" s="25"/>
      <c r="AP104" s="25"/>
      <c r="AQ104" s="25"/>
      <c r="AR104" s="25">
        <v>1</v>
      </c>
      <c r="AS104" s="25">
        <v>1</v>
      </c>
      <c r="AT104" s="25">
        <v>1</v>
      </c>
      <c r="AU104" s="25" t="s">
        <v>247</v>
      </c>
      <c r="AW104" s="30">
        <f t="shared" si="20"/>
        <v>14</v>
      </c>
      <c r="AX104" s="30">
        <f t="shared" si="21"/>
        <v>1</v>
      </c>
      <c r="AY104" s="30">
        <f t="shared" si="22"/>
        <v>0</v>
      </c>
      <c r="AZ104" s="30">
        <f t="shared" si="23"/>
        <v>0</v>
      </c>
    </row>
    <row r="105" spans="1:52" s="4" customFormat="1" ht="12.75">
      <c r="A105" s="93">
        <v>37</v>
      </c>
      <c r="B105" s="93" t="s">
        <v>219</v>
      </c>
      <c r="C105" s="93"/>
      <c r="D105" s="93"/>
      <c r="E105" s="4" t="s">
        <v>220</v>
      </c>
      <c r="F105" s="99" t="s">
        <v>324</v>
      </c>
      <c r="G105" s="27" t="s">
        <v>222</v>
      </c>
      <c r="H105" s="20"/>
      <c r="I105" s="27" t="s">
        <v>222</v>
      </c>
      <c r="J105" s="24"/>
      <c r="K105" s="25"/>
      <c r="L105" s="25"/>
      <c r="M105" s="25"/>
      <c r="N105" s="25"/>
      <c r="O105" s="25"/>
      <c r="P105" s="25"/>
      <c r="Q105" s="25"/>
      <c r="R105" s="25"/>
      <c r="S105" s="25"/>
      <c r="T105" s="25"/>
      <c r="U105" s="25"/>
      <c r="V105" s="25"/>
      <c r="W105" s="25"/>
      <c r="X105" s="25"/>
      <c r="Y105" s="25">
        <v>1</v>
      </c>
      <c r="Z105" s="25"/>
      <c r="AA105" s="25"/>
      <c r="AB105" s="25"/>
      <c r="AC105" s="25"/>
      <c r="AD105" s="25"/>
      <c r="AE105" s="25"/>
      <c r="AF105" s="25"/>
      <c r="AG105" s="25"/>
      <c r="AH105" s="25"/>
      <c r="AI105" s="25"/>
      <c r="AJ105" s="25"/>
      <c r="AK105" s="25">
        <v>4</v>
      </c>
      <c r="AL105" s="25"/>
      <c r="AM105" s="25"/>
      <c r="AN105" s="25"/>
      <c r="AO105" s="25"/>
      <c r="AP105" s="25"/>
      <c r="AQ105" s="25"/>
      <c r="AR105" s="25"/>
      <c r="AS105" s="25"/>
      <c r="AT105" s="25"/>
      <c r="AU105" s="25"/>
      <c r="AW105" s="30">
        <f t="shared" si="20"/>
        <v>1</v>
      </c>
      <c r="AX105" s="30">
        <f t="shared" si="21"/>
        <v>0</v>
      </c>
      <c r="AY105" s="30">
        <f t="shared" si="22"/>
        <v>0</v>
      </c>
      <c r="AZ105" s="30">
        <f t="shared" si="23"/>
        <v>1</v>
      </c>
    </row>
    <row r="106" spans="1:52" s="4" customFormat="1" ht="12.75">
      <c r="A106" s="93">
        <v>38</v>
      </c>
      <c r="B106" s="93" t="s">
        <v>246</v>
      </c>
      <c r="C106" s="93"/>
      <c r="D106" s="93"/>
      <c r="F106" s="99" t="s">
        <v>320</v>
      </c>
      <c r="G106" s="45"/>
      <c r="H106" s="47"/>
      <c r="I106" s="45"/>
      <c r="J106" s="24"/>
      <c r="K106" s="46"/>
      <c r="L106" s="46">
        <v>1</v>
      </c>
      <c r="M106" s="46"/>
      <c r="N106" s="46"/>
      <c r="O106" s="46"/>
      <c r="P106" s="46">
        <v>1</v>
      </c>
      <c r="Q106" s="46">
        <v>1</v>
      </c>
      <c r="R106" s="46">
        <v>1</v>
      </c>
      <c r="S106" s="46">
        <v>1</v>
      </c>
      <c r="T106" s="46">
        <v>1</v>
      </c>
      <c r="U106" s="46"/>
      <c r="V106" s="46"/>
      <c r="W106" s="46"/>
      <c r="X106" s="46"/>
      <c r="Y106" s="46">
        <v>2</v>
      </c>
      <c r="Z106" s="46"/>
      <c r="AA106" s="46"/>
      <c r="AB106" s="46"/>
      <c r="AC106" s="46">
        <v>2</v>
      </c>
      <c r="AD106" s="46"/>
      <c r="AE106" s="46"/>
      <c r="AF106" s="46"/>
      <c r="AG106" s="46"/>
      <c r="AH106" s="46"/>
      <c r="AI106" s="46">
        <v>1</v>
      </c>
      <c r="AJ106" s="46"/>
      <c r="AK106" s="46">
        <v>2</v>
      </c>
      <c r="AL106" s="46"/>
      <c r="AM106" s="46"/>
      <c r="AN106" s="46"/>
      <c r="AO106" s="46"/>
      <c r="AP106" s="46"/>
      <c r="AQ106" s="46"/>
      <c r="AR106" s="46"/>
      <c r="AS106" s="46"/>
      <c r="AT106" s="46"/>
      <c r="AU106" s="46">
        <v>1</v>
      </c>
      <c r="AW106" s="30">
        <f>COUNTIF(K106:AU106,"1")</f>
        <v>8</v>
      </c>
      <c r="AX106" s="30">
        <f>-COUNTIF(K106:AU106,"2")*(-1)</f>
        <v>3</v>
      </c>
      <c r="AY106" s="30">
        <f>COUNTIF(K106:AU106,"3")</f>
        <v>0</v>
      </c>
      <c r="AZ106" s="30">
        <f>COUNTIF(K106:AU106,"4")</f>
        <v>0</v>
      </c>
    </row>
    <row r="107" spans="1:52" s="15" customFormat="1" ht="12.75">
      <c r="A107" s="93"/>
      <c r="B107" s="93"/>
      <c r="C107" s="93" t="s">
        <v>265</v>
      </c>
      <c r="D107" s="93"/>
      <c r="F107" s="103"/>
      <c r="G107" s="83"/>
      <c r="H107" s="84"/>
      <c r="I107" s="83"/>
      <c r="J107" s="81"/>
      <c r="K107" s="85"/>
      <c r="L107" s="85"/>
      <c r="M107" s="85"/>
      <c r="N107" s="85"/>
      <c r="O107" s="85"/>
      <c r="P107" s="85"/>
      <c r="Q107" s="85"/>
      <c r="R107" s="85"/>
      <c r="S107" s="85"/>
      <c r="T107" s="85">
        <v>2</v>
      </c>
      <c r="U107" s="85"/>
      <c r="V107" s="85">
        <v>2</v>
      </c>
      <c r="W107" s="85"/>
      <c r="X107" s="85"/>
      <c r="Y107" s="85">
        <v>1</v>
      </c>
      <c r="Z107" s="85"/>
      <c r="AA107" s="85"/>
      <c r="AB107" s="85">
        <v>2</v>
      </c>
      <c r="AC107" s="85"/>
      <c r="AD107" s="85"/>
      <c r="AE107" s="85"/>
      <c r="AF107" s="85"/>
      <c r="AG107" s="85"/>
      <c r="AH107" s="85">
        <v>1</v>
      </c>
      <c r="AI107" s="85">
        <v>1</v>
      </c>
      <c r="AJ107" s="85"/>
      <c r="AK107" s="85">
        <v>2</v>
      </c>
      <c r="AL107" s="85"/>
      <c r="AM107" s="85"/>
      <c r="AN107" s="85"/>
      <c r="AO107" s="85"/>
      <c r="AP107" s="85"/>
      <c r="AQ107" s="85"/>
      <c r="AR107" s="85">
        <v>1</v>
      </c>
      <c r="AS107" s="85"/>
      <c r="AT107" s="85"/>
      <c r="AU107" s="85"/>
      <c r="AW107" s="30">
        <f>COUNTIF(K107:AU107,"1")</f>
        <v>4</v>
      </c>
      <c r="AX107" s="30">
        <f>-COUNTIF(K107:AU107,"2")*(-1)</f>
        <v>4</v>
      </c>
      <c r="AY107" s="30">
        <f>COUNTIF(K107:AU107,"3")</f>
        <v>0</v>
      </c>
      <c r="AZ107" s="30">
        <f>COUNTIF(K107:AU107,"4")</f>
        <v>0</v>
      </c>
    </row>
    <row r="108" spans="6:52" s="4" customFormat="1" ht="12.75">
      <c r="F108" s="101"/>
      <c r="G108" s="45"/>
      <c r="H108" s="45"/>
      <c r="I108" s="45"/>
      <c r="J108" s="24"/>
      <c r="K108" s="46"/>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W108" s="48">
        <f t="shared" si="20"/>
        <v>0</v>
      </c>
      <c r="AX108" s="48">
        <f t="shared" si="21"/>
        <v>0</v>
      </c>
      <c r="AY108" s="48">
        <f t="shared" si="22"/>
        <v>0</v>
      </c>
      <c r="AZ108" s="48">
        <f t="shared" si="23"/>
        <v>0</v>
      </c>
    </row>
    <row r="109" spans="1:52" s="4" customFormat="1" ht="12.75">
      <c r="A109" s="5" t="s">
        <v>234</v>
      </c>
      <c r="F109" s="101"/>
      <c r="G109" s="50"/>
      <c r="H109" s="50"/>
      <c r="I109" s="50"/>
      <c r="J109" s="51"/>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1"/>
      <c r="AW109" s="51"/>
      <c r="AX109" s="51"/>
      <c r="AY109" s="51"/>
      <c r="AZ109" s="51"/>
    </row>
    <row r="110" spans="1:52" s="4" customFormat="1" ht="12.75">
      <c r="A110" s="5"/>
      <c r="F110" s="101"/>
      <c r="G110" s="54"/>
      <c r="H110" s="54"/>
      <c r="I110" s="54"/>
      <c r="J110" s="49"/>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49"/>
      <c r="AW110" s="55"/>
      <c r="AX110" s="55"/>
      <c r="AY110" s="55"/>
      <c r="AZ110" s="55"/>
    </row>
    <row r="111" spans="1:52" s="4" customFormat="1" ht="12.75">
      <c r="A111" s="4">
        <v>1</v>
      </c>
      <c r="B111" s="4" t="s">
        <v>100</v>
      </c>
      <c r="E111" s="4" t="s">
        <v>108</v>
      </c>
      <c r="F111" s="99" t="s">
        <v>322</v>
      </c>
      <c r="G111" s="42"/>
      <c r="H111" s="42"/>
      <c r="I111" s="42"/>
      <c r="J111" s="24"/>
      <c r="K111" s="43"/>
      <c r="L111" s="42"/>
      <c r="M111" s="42"/>
      <c r="N111" s="42"/>
      <c r="O111" s="42"/>
      <c r="P111" s="42"/>
      <c r="Q111" s="42"/>
      <c r="R111" s="42">
        <v>4</v>
      </c>
      <c r="S111" s="42"/>
      <c r="T111" s="42"/>
      <c r="U111" s="42"/>
      <c r="V111" s="42"/>
      <c r="W111" s="42"/>
      <c r="X111" s="42"/>
      <c r="Y111" s="42"/>
      <c r="Z111" s="42"/>
      <c r="AA111" s="42"/>
      <c r="AB111" s="42"/>
      <c r="AC111" s="42"/>
      <c r="AD111" s="42"/>
      <c r="AE111" s="42"/>
      <c r="AF111" s="42"/>
      <c r="AG111" s="42"/>
      <c r="AH111" s="42"/>
      <c r="AI111" s="42"/>
      <c r="AJ111" s="42">
        <v>4</v>
      </c>
      <c r="AK111" s="42"/>
      <c r="AL111" s="42"/>
      <c r="AM111" s="42"/>
      <c r="AN111" s="42"/>
      <c r="AO111" s="42"/>
      <c r="AP111" s="42"/>
      <c r="AQ111" s="42"/>
      <c r="AR111" s="42"/>
      <c r="AS111" s="42"/>
      <c r="AT111" s="42"/>
      <c r="AU111" s="42"/>
      <c r="AW111" s="44">
        <f t="shared" si="4"/>
        <v>0</v>
      </c>
      <c r="AX111" s="44">
        <f t="shared" si="5"/>
        <v>0</v>
      </c>
      <c r="AY111" s="44">
        <f t="shared" si="6"/>
        <v>0</v>
      </c>
      <c r="AZ111" s="44">
        <f t="shared" si="7"/>
        <v>2</v>
      </c>
    </row>
    <row r="112" spans="1:52" s="4" customFormat="1" ht="12.75">
      <c r="A112" s="93"/>
      <c r="B112" s="93"/>
      <c r="C112" s="93" t="s">
        <v>101</v>
      </c>
      <c r="D112" s="93"/>
      <c r="F112" s="99" t="s">
        <v>324</v>
      </c>
      <c r="G112" s="27" t="s">
        <v>222</v>
      </c>
      <c r="H112" s="20"/>
      <c r="I112" s="27" t="s">
        <v>222</v>
      </c>
      <c r="J112" s="24"/>
      <c r="K112" s="25"/>
      <c r="L112" s="20"/>
      <c r="M112" s="20"/>
      <c r="N112" s="20"/>
      <c r="O112" s="20"/>
      <c r="P112" s="20">
        <v>4</v>
      </c>
      <c r="Q112" s="20"/>
      <c r="R112" s="20">
        <v>4</v>
      </c>
      <c r="S112" s="20"/>
      <c r="T112" s="20"/>
      <c r="U112" s="20"/>
      <c r="V112" s="20"/>
      <c r="W112" s="20"/>
      <c r="X112" s="20"/>
      <c r="Y112" s="20"/>
      <c r="Z112" s="20"/>
      <c r="AA112" s="20"/>
      <c r="AB112" s="20"/>
      <c r="AC112" s="20">
        <v>4</v>
      </c>
      <c r="AD112" s="20">
        <v>3</v>
      </c>
      <c r="AE112" s="20">
        <v>3</v>
      </c>
      <c r="AF112" s="20">
        <v>3</v>
      </c>
      <c r="AG112" s="20"/>
      <c r="AH112" s="20"/>
      <c r="AI112" s="20"/>
      <c r="AJ112" s="20">
        <v>4</v>
      </c>
      <c r="AK112" s="20">
        <v>4</v>
      </c>
      <c r="AL112" s="20"/>
      <c r="AM112" s="20"/>
      <c r="AN112" s="20"/>
      <c r="AO112" s="20"/>
      <c r="AP112" s="20"/>
      <c r="AQ112" s="20">
        <v>1</v>
      </c>
      <c r="AR112" s="20">
        <v>4</v>
      </c>
      <c r="AS112" s="20"/>
      <c r="AT112" s="20">
        <v>4</v>
      </c>
      <c r="AU112" s="20">
        <v>1</v>
      </c>
      <c r="AW112" s="30">
        <f t="shared" si="4"/>
        <v>2</v>
      </c>
      <c r="AX112" s="30">
        <f t="shared" si="5"/>
        <v>0</v>
      </c>
      <c r="AY112" s="30">
        <f t="shared" si="6"/>
        <v>3</v>
      </c>
      <c r="AZ112" s="30">
        <f t="shared" si="7"/>
        <v>7</v>
      </c>
    </row>
    <row r="113" spans="1:52" s="4" customFormat="1" ht="12.75">
      <c r="A113" s="93"/>
      <c r="B113" s="93"/>
      <c r="C113" s="93" t="s">
        <v>188</v>
      </c>
      <c r="D113" s="93"/>
      <c r="F113" s="99" t="s">
        <v>325</v>
      </c>
      <c r="G113" s="27" t="s">
        <v>222</v>
      </c>
      <c r="H113" s="27" t="s">
        <v>222</v>
      </c>
      <c r="I113" s="27" t="s">
        <v>222</v>
      </c>
      <c r="J113" s="24"/>
      <c r="K113" s="25"/>
      <c r="L113" s="20"/>
      <c r="M113" s="20"/>
      <c r="N113" s="20"/>
      <c r="O113" s="20">
        <v>1</v>
      </c>
      <c r="P113" s="20">
        <v>4</v>
      </c>
      <c r="Q113" s="20">
        <v>1</v>
      </c>
      <c r="R113" s="20">
        <v>4</v>
      </c>
      <c r="S113" s="20"/>
      <c r="T113" s="20"/>
      <c r="U113" s="20"/>
      <c r="V113" s="20"/>
      <c r="W113" s="20"/>
      <c r="X113" s="20"/>
      <c r="Y113" s="20"/>
      <c r="Z113" s="20"/>
      <c r="AA113" s="20"/>
      <c r="AB113" s="20"/>
      <c r="AC113" s="20">
        <v>4</v>
      </c>
      <c r="AD113" s="20"/>
      <c r="AE113" s="20"/>
      <c r="AF113" s="20"/>
      <c r="AG113" s="20"/>
      <c r="AH113" s="20">
        <v>4</v>
      </c>
      <c r="AI113" s="20"/>
      <c r="AJ113" s="20">
        <v>4</v>
      </c>
      <c r="AK113" s="20">
        <v>2</v>
      </c>
      <c r="AL113" s="20"/>
      <c r="AM113" s="20"/>
      <c r="AN113" s="20"/>
      <c r="AO113" s="20"/>
      <c r="AP113" s="20"/>
      <c r="AQ113" s="20">
        <v>1</v>
      </c>
      <c r="AR113" s="20">
        <v>4</v>
      </c>
      <c r="AS113" s="20"/>
      <c r="AT113" s="20">
        <v>4</v>
      </c>
      <c r="AU113" s="20">
        <v>1</v>
      </c>
      <c r="AW113" s="30">
        <f t="shared" si="4"/>
        <v>4</v>
      </c>
      <c r="AX113" s="30">
        <f t="shared" si="5"/>
        <v>1</v>
      </c>
      <c r="AY113" s="30">
        <f t="shared" si="6"/>
        <v>0</v>
      </c>
      <c r="AZ113" s="30">
        <f t="shared" si="7"/>
        <v>7</v>
      </c>
    </row>
    <row r="114" spans="3:52" s="4" customFormat="1" ht="12.75">
      <c r="C114" s="4" t="s">
        <v>102</v>
      </c>
      <c r="F114" s="99" t="s">
        <v>322</v>
      </c>
      <c r="G114" s="20" t="s">
        <v>222</v>
      </c>
      <c r="H114" s="20"/>
      <c r="I114" s="20"/>
      <c r="J114" s="24"/>
      <c r="K114" s="25"/>
      <c r="L114" s="20"/>
      <c r="M114" s="20"/>
      <c r="N114" s="20"/>
      <c r="O114" s="20">
        <v>1</v>
      </c>
      <c r="P114" s="20"/>
      <c r="Q114" s="20"/>
      <c r="R114" s="20"/>
      <c r="S114" s="20"/>
      <c r="T114" s="20"/>
      <c r="U114" s="20"/>
      <c r="V114" s="20">
        <v>1</v>
      </c>
      <c r="W114" s="20"/>
      <c r="X114" s="20"/>
      <c r="Y114" s="20"/>
      <c r="Z114" s="20"/>
      <c r="AA114" s="20"/>
      <c r="AB114" s="20"/>
      <c r="AC114" s="20">
        <v>1</v>
      </c>
      <c r="AD114" s="20"/>
      <c r="AE114" s="20"/>
      <c r="AF114" s="20"/>
      <c r="AG114" s="20">
        <v>4</v>
      </c>
      <c r="AH114" s="20"/>
      <c r="AI114" s="20"/>
      <c r="AJ114" s="20">
        <v>4</v>
      </c>
      <c r="AK114" s="20">
        <v>1</v>
      </c>
      <c r="AL114" s="20"/>
      <c r="AM114" s="20"/>
      <c r="AN114" s="20"/>
      <c r="AO114" s="20"/>
      <c r="AP114" s="20"/>
      <c r="AQ114" s="20">
        <v>1</v>
      </c>
      <c r="AR114" s="20"/>
      <c r="AS114" s="20"/>
      <c r="AT114" s="20">
        <v>3</v>
      </c>
      <c r="AU114" s="20">
        <v>1</v>
      </c>
      <c r="AW114" s="30">
        <f t="shared" si="4"/>
        <v>6</v>
      </c>
      <c r="AX114" s="30">
        <f t="shared" si="5"/>
        <v>0</v>
      </c>
      <c r="AY114" s="30">
        <f t="shared" si="6"/>
        <v>1</v>
      </c>
      <c r="AZ114" s="30">
        <f t="shared" si="7"/>
        <v>2</v>
      </c>
    </row>
    <row r="115" spans="4:52" s="4" customFormat="1" ht="12.75">
      <c r="D115" s="4" t="s">
        <v>103</v>
      </c>
      <c r="F115" s="99" t="s">
        <v>322</v>
      </c>
      <c r="G115" s="27"/>
      <c r="H115" s="20"/>
      <c r="I115" s="20"/>
      <c r="J115" s="24"/>
      <c r="K115" s="25"/>
      <c r="L115" s="20"/>
      <c r="M115" s="20"/>
      <c r="N115" s="20"/>
      <c r="O115" s="20">
        <v>1</v>
      </c>
      <c r="P115" s="20"/>
      <c r="Q115" s="20"/>
      <c r="R115" s="20">
        <v>4</v>
      </c>
      <c r="S115" s="20"/>
      <c r="T115" s="20"/>
      <c r="U115" s="20"/>
      <c r="V115" s="20"/>
      <c r="W115" s="20"/>
      <c r="X115" s="20"/>
      <c r="Y115" s="20"/>
      <c r="Z115" s="20"/>
      <c r="AA115" s="20"/>
      <c r="AB115" s="20"/>
      <c r="AC115" s="20">
        <v>2</v>
      </c>
      <c r="AD115" s="20"/>
      <c r="AE115" s="20"/>
      <c r="AF115" s="20"/>
      <c r="AG115" s="20">
        <v>4</v>
      </c>
      <c r="AH115" s="20"/>
      <c r="AI115" s="20"/>
      <c r="AJ115" s="20">
        <v>4</v>
      </c>
      <c r="AK115" s="20">
        <v>4</v>
      </c>
      <c r="AL115" s="20"/>
      <c r="AM115" s="20"/>
      <c r="AN115" s="20"/>
      <c r="AO115" s="20"/>
      <c r="AP115" s="20"/>
      <c r="AQ115" s="20">
        <v>1</v>
      </c>
      <c r="AR115" s="20"/>
      <c r="AS115" s="20"/>
      <c r="AT115" s="20">
        <v>3</v>
      </c>
      <c r="AU115" s="20">
        <v>1</v>
      </c>
      <c r="AW115" s="30">
        <f t="shared" si="4"/>
        <v>3</v>
      </c>
      <c r="AX115" s="30">
        <f t="shared" si="5"/>
        <v>1</v>
      </c>
      <c r="AY115" s="30">
        <f t="shared" si="6"/>
        <v>1</v>
      </c>
      <c r="AZ115" s="30">
        <f t="shared" si="7"/>
        <v>4</v>
      </c>
    </row>
    <row r="116" spans="4:52" s="4" customFormat="1" ht="12.75">
      <c r="D116" s="4" t="s">
        <v>104</v>
      </c>
      <c r="F116" s="99" t="s">
        <v>322</v>
      </c>
      <c r="G116" s="27" t="s">
        <v>222</v>
      </c>
      <c r="H116" s="20"/>
      <c r="I116" s="20"/>
      <c r="J116" s="24"/>
      <c r="K116" s="25"/>
      <c r="L116" s="20"/>
      <c r="M116" s="20"/>
      <c r="N116" s="20"/>
      <c r="O116" s="20"/>
      <c r="P116" s="20"/>
      <c r="Q116" s="20"/>
      <c r="R116" s="20"/>
      <c r="S116" s="20"/>
      <c r="T116" s="20"/>
      <c r="U116" s="20"/>
      <c r="V116" s="20"/>
      <c r="W116" s="20"/>
      <c r="X116" s="20"/>
      <c r="Y116" s="20"/>
      <c r="Z116" s="20"/>
      <c r="AA116" s="20"/>
      <c r="AB116" s="20"/>
      <c r="AC116" s="20">
        <v>2</v>
      </c>
      <c r="AD116" s="20"/>
      <c r="AE116" s="20"/>
      <c r="AF116" s="20"/>
      <c r="AG116" s="20">
        <v>4</v>
      </c>
      <c r="AH116" s="20"/>
      <c r="AI116" s="20"/>
      <c r="AJ116" s="20">
        <v>4</v>
      </c>
      <c r="AK116" s="20">
        <v>1</v>
      </c>
      <c r="AL116" s="20"/>
      <c r="AM116" s="20"/>
      <c r="AN116" s="20"/>
      <c r="AO116" s="20"/>
      <c r="AP116" s="20"/>
      <c r="AQ116" s="20">
        <v>1</v>
      </c>
      <c r="AR116" s="20"/>
      <c r="AS116" s="20"/>
      <c r="AT116" s="20">
        <v>3</v>
      </c>
      <c r="AU116" s="20">
        <v>1</v>
      </c>
      <c r="AW116" s="30">
        <f t="shared" si="4"/>
        <v>3</v>
      </c>
      <c r="AX116" s="30">
        <f t="shared" si="5"/>
        <v>1</v>
      </c>
      <c r="AY116" s="30">
        <f t="shared" si="6"/>
        <v>1</v>
      </c>
      <c r="AZ116" s="30">
        <f t="shared" si="7"/>
        <v>2</v>
      </c>
    </row>
    <row r="117" spans="3:52" s="4" customFormat="1" ht="12.75">
      <c r="C117" s="4" t="s">
        <v>105</v>
      </c>
      <c r="F117" s="99" t="s">
        <v>322</v>
      </c>
      <c r="G117" s="20"/>
      <c r="H117" s="20"/>
      <c r="I117" s="20"/>
      <c r="J117" s="24"/>
      <c r="K117" s="25"/>
      <c r="L117" s="20"/>
      <c r="M117" s="20"/>
      <c r="N117" s="20"/>
      <c r="O117" s="20"/>
      <c r="P117" s="20">
        <v>4</v>
      </c>
      <c r="Q117" s="20"/>
      <c r="R117" s="20">
        <v>4</v>
      </c>
      <c r="S117" s="20"/>
      <c r="T117" s="20"/>
      <c r="U117" s="20"/>
      <c r="V117" s="20"/>
      <c r="W117" s="20"/>
      <c r="X117" s="20"/>
      <c r="Y117" s="20"/>
      <c r="Z117" s="20"/>
      <c r="AA117" s="20"/>
      <c r="AB117" s="20"/>
      <c r="AC117" s="20"/>
      <c r="AD117" s="20"/>
      <c r="AE117" s="20"/>
      <c r="AF117" s="20"/>
      <c r="AG117" s="20"/>
      <c r="AH117" s="20"/>
      <c r="AI117" s="20"/>
      <c r="AJ117" s="20">
        <v>4</v>
      </c>
      <c r="AK117" s="20">
        <v>4</v>
      </c>
      <c r="AL117" s="20"/>
      <c r="AM117" s="20"/>
      <c r="AN117" s="20"/>
      <c r="AO117" s="20"/>
      <c r="AP117" s="20"/>
      <c r="AQ117" s="20">
        <v>1</v>
      </c>
      <c r="AR117" s="20"/>
      <c r="AS117" s="20"/>
      <c r="AT117" s="20">
        <v>4</v>
      </c>
      <c r="AU117" s="20">
        <v>1</v>
      </c>
      <c r="AW117" s="30">
        <f t="shared" si="4"/>
        <v>2</v>
      </c>
      <c r="AX117" s="30">
        <f t="shared" si="5"/>
        <v>0</v>
      </c>
      <c r="AY117" s="30">
        <f t="shared" si="6"/>
        <v>0</v>
      </c>
      <c r="AZ117" s="30">
        <f t="shared" si="7"/>
        <v>5</v>
      </c>
    </row>
    <row r="118" spans="4:52" s="4" customFormat="1" ht="12.75">
      <c r="D118" s="4" t="s">
        <v>106</v>
      </c>
      <c r="F118" s="99" t="s">
        <v>322</v>
      </c>
      <c r="G118" s="27" t="s">
        <v>222</v>
      </c>
      <c r="H118" s="20"/>
      <c r="I118" s="20"/>
      <c r="J118" s="24"/>
      <c r="K118" s="25"/>
      <c r="L118" s="20"/>
      <c r="M118" s="20"/>
      <c r="N118" s="20"/>
      <c r="O118" s="20"/>
      <c r="P118" s="20">
        <v>4</v>
      </c>
      <c r="Q118" s="20"/>
      <c r="R118" s="20">
        <v>4</v>
      </c>
      <c r="S118" s="20"/>
      <c r="T118" s="20"/>
      <c r="U118" s="20"/>
      <c r="V118" s="20"/>
      <c r="W118" s="20"/>
      <c r="X118" s="20"/>
      <c r="Y118" s="20"/>
      <c r="Z118" s="20"/>
      <c r="AA118" s="20"/>
      <c r="AB118" s="20"/>
      <c r="AC118" s="20"/>
      <c r="AD118" s="20"/>
      <c r="AE118" s="20"/>
      <c r="AF118" s="20"/>
      <c r="AG118" s="20"/>
      <c r="AH118" s="20"/>
      <c r="AI118" s="20"/>
      <c r="AJ118" s="20">
        <v>4</v>
      </c>
      <c r="AK118" s="20">
        <v>4</v>
      </c>
      <c r="AL118" s="20"/>
      <c r="AM118" s="20"/>
      <c r="AN118" s="20"/>
      <c r="AO118" s="20"/>
      <c r="AP118" s="20"/>
      <c r="AQ118" s="20">
        <v>1</v>
      </c>
      <c r="AR118" s="20">
        <v>4</v>
      </c>
      <c r="AS118" s="20"/>
      <c r="AT118" s="20">
        <v>4</v>
      </c>
      <c r="AU118" s="20">
        <v>1</v>
      </c>
      <c r="AW118" s="30">
        <f t="shared" si="4"/>
        <v>2</v>
      </c>
      <c r="AX118" s="30">
        <f t="shared" si="5"/>
        <v>0</v>
      </c>
      <c r="AY118" s="30">
        <f t="shared" si="6"/>
        <v>0</v>
      </c>
      <c r="AZ118" s="30">
        <f t="shared" si="7"/>
        <v>6</v>
      </c>
    </row>
    <row r="119" spans="4:52" s="4" customFormat="1" ht="12.75">
      <c r="D119" s="4" t="s">
        <v>107</v>
      </c>
      <c r="F119" s="99" t="s">
        <v>322</v>
      </c>
      <c r="G119" s="27"/>
      <c r="H119" s="20"/>
      <c r="I119" s="20"/>
      <c r="J119" s="24"/>
      <c r="K119" s="25"/>
      <c r="L119" s="20"/>
      <c r="M119" s="20"/>
      <c r="N119" s="20"/>
      <c r="O119" s="20"/>
      <c r="P119" s="20">
        <v>4</v>
      </c>
      <c r="Q119" s="20"/>
      <c r="R119" s="20">
        <v>4</v>
      </c>
      <c r="S119" s="20"/>
      <c r="T119" s="20"/>
      <c r="U119" s="20"/>
      <c r="V119" s="20"/>
      <c r="W119" s="20"/>
      <c r="X119" s="20"/>
      <c r="Y119" s="20"/>
      <c r="Z119" s="20"/>
      <c r="AA119" s="20"/>
      <c r="AB119" s="20"/>
      <c r="AC119" s="20"/>
      <c r="AD119" s="20"/>
      <c r="AE119" s="20"/>
      <c r="AF119" s="20"/>
      <c r="AG119" s="20"/>
      <c r="AH119" s="20"/>
      <c r="AI119" s="20"/>
      <c r="AJ119" s="20">
        <v>4</v>
      </c>
      <c r="AK119" s="20">
        <v>4</v>
      </c>
      <c r="AL119" s="20"/>
      <c r="AM119" s="20"/>
      <c r="AN119" s="20"/>
      <c r="AO119" s="20"/>
      <c r="AP119" s="20"/>
      <c r="AQ119" s="20">
        <v>1</v>
      </c>
      <c r="AR119" s="20"/>
      <c r="AS119" s="20"/>
      <c r="AT119" s="20">
        <v>4</v>
      </c>
      <c r="AU119" s="20">
        <v>1</v>
      </c>
      <c r="AW119" s="30">
        <f t="shared" si="4"/>
        <v>2</v>
      </c>
      <c r="AX119" s="30">
        <f t="shared" si="5"/>
        <v>0</v>
      </c>
      <c r="AY119" s="30">
        <f t="shared" si="6"/>
        <v>0</v>
      </c>
      <c r="AZ119" s="30">
        <f t="shared" si="7"/>
        <v>5</v>
      </c>
    </row>
    <row r="120" spans="1:52" s="4" customFormat="1" ht="12.75">
      <c r="A120" s="4">
        <v>2</v>
      </c>
      <c r="B120" s="4" t="s">
        <v>110</v>
      </c>
      <c r="F120" s="99" t="s">
        <v>322</v>
      </c>
      <c r="G120" s="20"/>
      <c r="H120" s="20"/>
      <c r="I120" s="20"/>
      <c r="J120" s="24"/>
      <c r="K120" s="25"/>
      <c r="L120" s="20"/>
      <c r="M120" s="20"/>
      <c r="N120" s="20"/>
      <c r="O120" s="20"/>
      <c r="P120" s="20"/>
      <c r="Q120" s="20"/>
      <c r="R120" s="20">
        <v>4</v>
      </c>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W120" s="30">
        <f t="shared" si="4"/>
        <v>0</v>
      </c>
      <c r="AX120" s="30">
        <f t="shared" si="5"/>
        <v>0</v>
      </c>
      <c r="AY120" s="30">
        <f t="shared" si="6"/>
        <v>0</v>
      </c>
      <c r="AZ120" s="30">
        <f t="shared" si="7"/>
        <v>1</v>
      </c>
    </row>
    <row r="121" spans="1:52" s="4" customFormat="1" ht="12.75">
      <c r="A121" s="93"/>
      <c r="B121" s="93"/>
      <c r="C121" s="93" t="s">
        <v>111</v>
      </c>
      <c r="D121" s="93"/>
      <c r="F121" s="99" t="s">
        <v>324</v>
      </c>
      <c r="G121" s="27" t="s">
        <v>222</v>
      </c>
      <c r="H121" s="27" t="s">
        <v>222</v>
      </c>
      <c r="I121" s="27" t="s">
        <v>222</v>
      </c>
      <c r="J121" s="24"/>
      <c r="K121" s="25"/>
      <c r="L121" s="20"/>
      <c r="M121" s="20"/>
      <c r="N121" s="20"/>
      <c r="O121" s="20"/>
      <c r="P121" s="20"/>
      <c r="Q121" s="20"/>
      <c r="R121" s="20">
        <v>4</v>
      </c>
      <c r="S121" s="20"/>
      <c r="T121" s="20"/>
      <c r="U121" s="20"/>
      <c r="V121" s="20"/>
      <c r="W121" s="20"/>
      <c r="X121" s="20"/>
      <c r="Y121" s="20"/>
      <c r="Z121" s="20"/>
      <c r="AA121" s="20"/>
      <c r="AB121" s="20"/>
      <c r="AC121" s="20"/>
      <c r="AD121" s="20"/>
      <c r="AE121" s="20"/>
      <c r="AF121" s="20"/>
      <c r="AG121" s="20"/>
      <c r="AH121" s="20"/>
      <c r="AI121" s="20"/>
      <c r="AJ121" s="20">
        <v>1</v>
      </c>
      <c r="AK121" s="20"/>
      <c r="AL121" s="20"/>
      <c r="AM121" s="20"/>
      <c r="AN121" s="20"/>
      <c r="AO121" s="20"/>
      <c r="AP121" s="20"/>
      <c r="AQ121" s="20"/>
      <c r="AR121" s="20">
        <v>4</v>
      </c>
      <c r="AS121" s="20"/>
      <c r="AT121" s="20">
        <v>4</v>
      </c>
      <c r="AU121" s="20"/>
      <c r="AW121" s="30">
        <f t="shared" si="4"/>
        <v>1</v>
      </c>
      <c r="AX121" s="30">
        <f t="shared" si="5"/>
        <v>0</v>
      </c>
      <c r="AY121" s="30">
        <f t="shared" si="6"/>
        <v>0</v>
      </c>
      <c r="AZ121" s="30">
        <f t="shared" si="7"/>
        <v>3</v>
      </c>
    </row>
    <row r="122" spans="3:52" s="4" customFormat="1" ht="12.75">
      <c r="C122" s="4" t="s">
        <v>112</v>
      </c>
      <c r="F122" s="99" t="s">
        <v>322</v>
      </c>
      <c r="G122" s="27" t="s">
        <v>222</v>
      </c>
      <c r="H122" s="20"/>
      <c r="I122" s="20"/>
      <c r="J122" s="24"/>
      <c r="K122" s="25"/>
      <c r="L122" s="20"/>
      <c r="M122" s="20"/>
      <c r="N122" s="20"/>
      <c r="O122" s="20"/>
      <c r="P122" s="20"/>
      <c r="Q122" s="20"/>
      <c r="R122" s="20">
        <v>4</v>
      </c>
      <c r="S122" s="20"/>
      <c r="T122" s="20"/>
      <c r="U122" s="20"/>
      <c r="V122" s="20"/>
      <c r="W122" s="20"/>
      <c r="X122" s="20"/>
      <c r="Y122" s="20"/>
      <c r="Z122" s="20"/>
      <c r="AA122" s="20"/>
      <c r="AB122" s="20"/>
      <c r="AC122" s="20"/>
      <c r="AD122" s="20"/>
      <c r="AE122" s="20"/>
      <c r="AF122" s="20"/>
      <c r="AG122" s="20"/>
      <c r="AH122" s="20"/>
      <c r="AI122" s="20"/>
      <c r="AJ122" s="20">
        <v>1</v>
      </c>
      <c r="AK122" s="20">
        <v>1</v>
      </c>
      <c r="AL122" s="20"/>
      <c r="AM122" s="20"/>
      <c r="AN122" s="20"/>
      <c r="AO122" s="20"/>
      <c r="AP122" s="20"/>
      <c r="AQ122" s="20"/>
      <c r="AR122" s="20">
        <v>4</v>
      </c>
      <c r="AS122" s="20"/>
      <c r="AT122" s="20">
        <v>4</v>
      </c>
      <c r="AU122" s="20"/>
      <c r="AW122" s="30">
        <f t="shared" si="4"/>
        <v>2</v>
      </c>
      <c r="AX122" s="30">
        <f t="shared" si="5"/>
        <v>0</v>
      </c>
      <c r="AY122" s="30">
        <f t="shared" si="6"/>
        <v>0</v>
      </c>
      <c r="AZ122" s="30">
        <f t="shared" si="7"/>
        <v>3</v>
      </c>
    </row>
    <row r="123" spans="1:52" s="4" customFormat="1" ht="12.75">
      <c r="A123" s="93"/>
      <c r="B123" s="93"/>
      <c r="C123" s="93" t="s">
        <v>113</v>
      </c>
      <c r="D123" s="93"/>
      <c r="F123" s="99" t="s">
        <v>327</v>
      </c>
      <c r="G123" s="27" t="s">
        <v>222</v>
      </c>
      <c r="H123" s="20"/>
      <c r="I123" s="27" t="s">
        <v>222</v>
      </c>
      <c r="J123" s="24"/>
      <c r="K123" s="25"/>
      <c r="L123" s="20"/>
      <c r="M123" s="20"/>
      <c r="N123" s="20"/>
      <c r="O123" s="20"/>
      <c r="P123" s="20"/>
      <c r="Q123" s="20"/>
      <c r="R123" s="20">
        <v>4</v>
      </c>
      <c r="S123" s="20"/>
      <c r="T123" s="20"/>
      <c r="U123" s="20"/>
      <c r="V123" s="20"/>
      <c r="W123" s="20"/>
      <c r="X123" s="20"/>
      <c r="Y123" s="20"/>
      <c r="Z123" s="20"/>
      <c r="AA123" s="20"/>
      <c r="AB123" s="20"/>
      <c r="AC123" s="20"/>
      <c r="AD123" s="20"/>
      <c r="AE123" s="20"/>
      <c r="AF123" s="20"/>
      <c r="AG123" s="20"/>
      <c r="AH123" s="20"/>
      <c r="AI123" s="20"/>
      <c r="AJ123" s="20">
        <v>1</v>
      </c>
      <c r="AK123" s="20">
        <v>4</v>
      </c>
      <c r="AL123" s="20"/>
      <c r="AM123" s="20"/>
      <c r="AN123" s="20"/>
      <c r="AO123" s="20"/>
      <c r="AP123" s="20"/>
      <c r="AQ123" s="20"/>
      <c r="AR123" s="20">
        <v>4</v>
      </c>
      <c r="AS123" s="20"/>
      <c r="AT123" s="20">
        <v>4</v>
      </c>
      <c r="AU123" s="20"/>
      <c r="AW123" s="30">
        <f t="shared" si="4"/>
        <v>1</v>
      </c>
      <c r="AX123" s="30">
        <f t="shared" si="5"/>
        <v>0</v>
      </c>
      <c r="AY123" s="30">
        <f t="shared" si="6"/>
        <v>0</v>
      </c>
      <c r="AZ123" s="30">
        <f t="shared" si="7"/>
        <v>4</v>
      </c>
    </row>
    <row r="124" spans="1:52" s="4" customFormat="1" ht="12.75">
      <c r="A124" s="4">
        <v>3</v>
      </c>
      <c r="B124" s="4" t="s">
        <v>119</v>
      </c>
      <c r="F124" s="101"/>
      <c r="G124" s="20"/>
      <c r="H124" s="20"/>
      <c r="I124" s="20"/>
      <c r="J124" s="24"/>
      <c r="K124" s="25"/>
      <c r="L124" s="20"/>
      <c r="M124" s="20"/>
      <c r="N124" s="20"/>
      <c r="O124" s="20"/>
      <c r="P124" s="20"/>
      <c r="Q124" s="20"/>
      <c r="R124" s="20">
        <v>4</v>
      </c>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W124" s="30">
        <f t="shared" si="4"/>
        <v>0</v>
      </c>
      <c r="AX124" s="30">
        <f t="shared" si="5"/>
        <v>0</v>
      </c>
      <c r="AY124" s="30">
        <f t="shared" si="6"/>
        <v>0</v>
      </c>
      <c r="AZ124" s="30">
        <f t="shared" si="7"/>
        <v>1</v>
      </c>
    </row>
    <row r="125" spans="1:52" s="4" customFormat="1" ht="12.75">
      <c r="A125" s="93"/>
      <c r="B125" s="93"/>
      <c r="C125" s="93" t="s">
        <v>120</v>
      </c>
      <c r="D125" s="93"/>
      <c r="F125" s="99" t="s">
        <v>324</v>
      </c>
      <c r="G125" s="27" t="s">
        <v>222</v>
      </c>
      <c r="H125" s="27" t="s">
        <v>222</v>
      </c>
      <c r="I125" s="27" t="s">
        <v>222</v>
      </c>
      <c r="J125" s="24"/>
      <c r="K125" s="25"/>
      <c r="L125" s="20"/>
      <c r="M125" s="20"/>
      <c r="N125" s="20"/>
      <c r="O125" s="20"/>
      <c r="P125" s="20"/>
      <c r="Q125" s="20"/>
      <c r="R125" s="20">
        <v>4</v>
      </c>
      <c r="S125" s="20"/>
      <c r="T125" s="20"/>
      <c r="U125" s="20"/>
      <c r="V125" s="20"/>
      <c r="W125" s="20">
        <v>2</v>
      </c>
      <c r="X125" s="20"/>
      <c r="Y125" s="20"/>
      <c r="Z125" s="20"/>
      <c r="AA125" s="20"/>
      <c r="AB125" s="20"/>
      <c r="AC125" s="20"/>
      <c r="AD125" s="20">
        <v>4</v>
      </c>
      <c r="AE125" s="20">
        <v>4</v>
      </c>
      <c r="AF125" s="20">
        <v>4</v>
      </c>
      <c r="AG125" s="20"/>
      <c r="AH125" s="20"/>
      <c r="AI125" s="20"/>
      <c r="AJ125" s="20"/>
      <c r="AK125" s="20">
        <v>4</v>
      </c>
      <c r="AL125" s="20"/>
      <c r="AM125" s="20"/>
      <c r="AN125" s="20"/>
      <c r="AO125" s="20"/>
      <c r="AP125" s="20"/>
      <c r="AQ125" s="20"/>
      <c r="AR125" s="20">
        <v>4</v>
      </c>
      <c r="AS125" s="20"/>
      <c r="AT125" s="20">
        <v>4</v>
      </c>
      <c r="AU125" s="20"/>
      <c r="AW125" s="30">
        <f t="shared" si="4"/>
        <v>0</v>
      </c>
      <c r="AX125" s="30">
        <f t="shared" si="5"/>
        <v>1</v>
      </c>
      <c r="AY125" s="30">
        <f t="shared" si="6"/>
        <v>0</v>
      </c>
      <c r="AZ125" s="30">
        <f t="shared" si="7"/>
        <v>7</v>
      </c>
    </row>
    <row r="126" spans="1:52" s="4" customFormat="1" ht="12.75">
      <c r="A126" s="93"/>
      <c r="B126" s="93"/>
      <c r="C126" s="93" t="s">
        <v>121</v>
      </c>
      <c r="D126" s="93"/>
      <c r="F126" s="99" t="s">
        <v>327</v>
      </c>
      <c r="G126" s="27" t="s">
        <v>222</v>
      </c>
      <c r="H126" s="20"/>
      <c r="I126" s="27" t="s">
        <v>222</v>
      </c>
      <c r="J126" s="24"/>
      <c r="K126" s="25"/>
      <c r="L126" s="20"/>
      <c r="M126" s="20"/>
      <c r="N126" s="20"/>
      <c r="O126" s="20"/>
      <c r="P126" s="20"/>
      <c r="Q126" s="20"/>
      <c r="R126" s="20">
        <v>4</v>
      </c>
      <c r="S126" s="20"/>
      <c r="T126" s="20"/>
      <c r="U126" s="20"/>
      <c r="V126" s="20"/>
      <c r="W126" s="20">
        <v>1</v>
      </c>
      <c r="X126" s="20"/>
      <c r="Y126" s="20"/>
      <c r="Z126" s="20"/>
      <c r="AA126" s="20"/>
      <c r="AB126" s="20"/>
      <c r="AC126" s="20">
        <v>4</v>
      </c>
      <c r="AD126" s="20">
        <v>4</v>
      </c>
      <c r="AE126" s="20">
        <v>4</v>
      </c>
      <c r="AF126" s="20">
        <v>4</v>
      </c>
      <c r="AG126" s="20">
        <v>4</v>
      </c>
      <c r="AH126" s="20"/>
      <c r="AI126" s="20"/>
      <c r="AJ126" s="20"/>
      <c r="AK126" s="20">
        <v>4</v>
      </c>
      <c r="AL126" s="20"/>
      <c r="AM126" s="20"/>
      <c r="AN126" s="20"/>
      <c r="AO126" s="20"/>
      <c r="AP126" s="20"/>
      <c r="AQ126" s="20"/>
      <c r="AR126" s="20">
        <v>4</v>
      </c>
      <c r="AS126" s="20"/>
      <c r="AT126" s="20">
        <v>4</v>
      </c>
      <c r="AU126" s="20"/>
      <c r="AW126" s="30">
        <f t="shared" si="4"/>
        <v>1</v>
      </c>
      <c r="AX126" s="30">
        <f t="shared" si="5"/>
        <v>0</v>
      </c>
      <c r="AY126" s="30">
        <f t="shared" si="6"/>
        <v>0</v>
      </c>
      <c r="AZ126" s="30">
        <f t="shared" si="7"/>
        <v>9</v>
      </c>
    </row>
    <row r="127" spans="1:52" s="4" customFormat="1" ht="12.75">
      <c r="A127" s="93"/>
      <c r="B127" s="93"/>
      <c r="C127" s="93" t="s">
        <v>122</v>
      </c>
      <c r="D127" s="93"/>
      <c r="F127" s="99" t="s">
        <v>327</v>
      </c>
      <c r="G127" s="27" t="s">
        <v>222</v>
      </c>
      <c r="H127" s="20"/>
      <c r="I127" s="27" t="s">
        <v>222</v>
      </c>
      <c r="J127" s="24"/>
      <c r="K127" s="25"/>
      <c r="L127" s="20"/>
      <c r="M127" s="20"/>
      <c r="N127" s="20"/>
      <c r="O127" s="20"/>
      <c r="P127" s="20"/>
      <c r="Q127" s="20"/>
      <c r="R127" s="20">
        <v>4</v>
      </c>
      <c r="S127" s="20"/>
      <c r="T127" s="20"/>
      <c r="U127" s="20"/>
      <c r="V127" s="20"/>
      <c r="W127" s="20">
        <v>1</v>
      </c>
      <c r="X127" s="20"/>
      <c r="Y127" s="20"/>
      <c r="Z127" s="20"/>
      <c r="AA127" s="20"/>
      <c r="AB127" s="20"/>
      <c r="AC127" s="20">
        <v>4</v>
      </c>
      <c r="AD127" s="20">
        <v>4</v>
      </c>
      <c r="AE127" s="20">
        <v>4</v>
      </c>
      <c r="AF127" s="20">
        <v>4</v>
      </c>
      <c r="AG127" s="20"/>
      <c r="AH127" s="20"/>
      <c r="AI127" s="20"/>
      <c r="AJ127" s="20"/>
      <c r="AK127" s="20">
        <v>4</v>
      </c>
      <c r="AL127" s="20"/>
      <c r="AM127" s="20"/>
      <c r="AN127" s="20"/>
      <c r="AO127" s="20"/>
      <c r="AP127" s="20"/>
      <c r="AQ127" s="20"/>
      <c r="AR127" s="20">
        <v>4</v>
      </c>
      <c r="AS127" s="20"/>
      <c r="AT127" s="20">
        <v>4</v>
      </c>
      <c r="AU127" s="20"/>
      <c r="AW127" s="30">
        <f aca="true" t="shared" si="24" ref="AW127:AW136">COUNTIF(K127:AU127,"1")</f>
        <v>1</v>
      </c>
      <c r="AX127" s="30">
        <f aca="true" t="shared" si="25" ref="AX127:AX136">-COUNTIF(K127:AU127,"2")*(-1)</f>
        <v>0</v>
      </c>
      <c r="AY127" s="30">
        <f aca="true" t="shared" si="26" ref="AY127:AY136">COUNTIF(K127:AU127,"3")</f>
        <v>0</v>
      </c>
      <c r="AZ127" s="30">
        <f aca="true" t="shared" si="27" ref="AZ127:AZ136">COUNTIF(K127:AU127,"4")</f>
        <v>8</v>
      </c>
    </row>
    <row r="128" spans="3:52" s="4" customFormat="1" ht="12.75">
      <c r="C128" s="4" t="s">
        <v>123</v>
      </c>
      <c r="F128" s="99" t="s">
        <v>322</v>
      </c>
      <c r="G128" s="27" t="s">
        <v>222</v>
      </c>
      <c r="H128" s="20"/>
      <c r="I128" s="27" t="s">
        <v>222</v>
      </c>
      <c r="J128" s="24"/>
      <c r="K128" s="25"/>
      <c r="L128" s="20"/>
      <c r="M128" s="20"/>
      <c r="N128" s="20"/>
      <c r="O128" s="20"/>
      <c r="P128" s="20"/>
      <c r="Q128" s="20"/>
      <c r="R128" s="20">
        <v>4</v>
      </c>
      <c r="S128" s="20"/>
      <c r="T128" s="20"/>
      <c r="U128" s="20"/>
      <c r="V128" s="20"/>
      <c r="W128" s="20">
        <v>1</v>
      </c>
      <c r="X128" s="20"/>
      <c r="Y128" s="20"/>
      <c r="Z128" s="20"/>
      <c r="AA128" s="20"/>
      <c r="AB128" s="20"/>
      <c r="AC128" s="20">
        <v>4</v>
      </c>
      <c r="AD128" s="20"/>
      <c r="AE128" s="20"/>
      <c r="AF128" s="20"/>
      <c r="AG128" s="20"/>
      <c r="AH128" s="20">
        <v>4</v>
      </c>
      <c r="AI128" s="20"/>
      <c r="AJ128" s="20"/>
      <c r="AK128" s="20">
        <v>4</v>
      </c>
      <c r="AL128" s="20"/>
      <c r="AM128" s="20"/>
      <c r="AN128" s="20"/>
      <c r="AO128" s="20"/>
      <c r="AP128" s="20"/>
      <c r="AQ128" s="20"/>
      <c r="AR128" s="20">
        <v>4</v>
      </c>
      <c r="AS128" s="20"/>
      <c r="AT128" s="20">
        <v>4</v>
      </c>
      <c r="AU128" s="20"/>
      <c r="AW128" s="30">
        <f t="shared" si="24"/>
        <v>1</v>
      </c>
      <c r="AX128" s="30">
        <f t="shared" si="25"/>
        <v>0</v>
      </c>
      <c r="AY128" s="30">
        <f t="shared" si="26"/>
        <v>0</v>
      </c>
      <c r="AZ128" s="30">
        <f t="shared" si="27"/>
        <v>6</v>
      </c>
    </row>
    <row r="129" spans="3:52" s="4" customFormat="1" ht="12.75">
      <c r="C129" s="4" t="s">
        <v>124</v>
      </c>
      <c r="F129" s="99" t="s">
        <v>322</v>
      </c>
      <c r="G129" s="20"/>
      <c r="H129" s="20"/>
      <c r="I129" s="27" t="s">
        <v>222</v>
      </c>
      <c r="J129" s="24"/>
      <c r="K129" s="25"/>
      <c r="L129" s="20"/>
      <c r="M129" s="20"/>
      <c r="N129" s="20"/>
      <c r="O129" s="20"/>
      <c r="P129" s="20"/>
      <c r="Q129" s="20"/>
      <c r="R129" s="20"/>
      <c r="S129" s="20"/>
      <c r="T129" s="20"/>
      <c r="U129" s="20"/>
      <c r="V129" s="20"/>
      <c r="W129" s="20">
        <v>1</v>
      </c>
      <c r="X129" s="20"/>
      <c r="Y129" s="20"/>
      <c r="Z129" s="20"/>
      <c r="AA129" s="20"/>
      <c r="AB129" s="20"/>
      <c r="AC129" s="20">
        <v>4</v>
      </c>
      <c r="AD129" s="20"/>
      <c r="AE129" s="20"/>
      <c r="AF129" s="20"/>
      <c r="AG129" s="20"/>
      <c r="AH129" s="20">
        <v>4</v>
      </c>
      <c r="AI129" s="20"/>
      <c r="AJ129" s="20"/>
      <c r="AK129" s="20">
        <v>4</v>
      </c>
      <c r="AL129" s="20"/>
      <c r="AM129" s="20"/>
      <c r="AN129" s="20"/>
      <c r="AO129" s="20"/>
      <c r="AP129" s="20"/>
      <c r="AQ129" s="20"/>
      <c r="AR129" s="20">
        <v>4</v>
      </c>
      <c r="AS129" s="20"/>
      <c r="AT129" s="20">
        <v>4</v>
      </c>
      <c r="AU129" s="20"/>
      <c r="AW129" s="30">
        <f t="shared" si="24"/>
        <v>1</v>
      </c>
      <c r="AX129" s="30">
        <f t="shared" si="25"/>
        <v>0</v>
      </c>
      <c r="AY129" s="30">
        <f t="shared" si="26"/>
        <v>0</v>
      </c>
      <c r="AZ129" s="30">
        <f t="shared" si="27"/>
        <v>5</v>
      </c>
    </row>
    <row r="130" spans="3:52" s="15" customFormat="1" ht="12.75">
      <c r="C130" s="15" t="s">
        <v>309</v>
      </c>
      <c r="F130" s="100" t="s">
        <v>322</v>
      </c>
      <c r="G130" s="80"/>
      <c r="H130" s="80"/>
      <c r="I130" s="79"/>
      <c r="J130" s="81"/>
      <c r="K130" s="82"/>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W130" s="30">
        <f t="shared" si="24"/>
        <v>0</v>
      </c>
      <c r="AX130" s="30">
        <f t="shared" si="25"/>
        <v>0</v>
      </c>
      <c r="AY130" s="30">
        <f t="shared" si="26"/>
        <v>0</v>
      </c>
      <c r="AZ130" s="30">
        <f t="shared" si="27"/>
        <v>0</v>
      </c>
    </row>
    <row r="131" spans="3:52" s="15" customFormat="1" ht="12.75">
      <c r="C131" s="15" t="s">
        <v>310</v>
      </c>
      <c r="F131" s="100" t="s">
        <v>324</v>
      </c>
      <c r="G131" s="80"/>
      <c r="H131" s="80"/>
      <c r="I131" s="79"/>
      <c r="J131" s="81"/>
      <c r="K131" s="82"/>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W131" s="30">
        <f t="shared" si="24"/>
        <v>0</v>
      </c>
      <c r="AX131" s="30">
        <f t="shared" si="25"/>
        <v>0</v>
      </c>
      <c r="AY131" s="30">
        <f t="shared" si="26"/>
        <v>0</v>
      </c>
      <c r="AZ131" s="30">
        <f t="shared" si="27"/>
        <v>0</v>
      </c>
    </row>
    <row r="132" spans="3:52" s="4" customFormat="1" ht="12.75">
      <c r="C132" s="4" t="s">
        <v>197</v>
      </c>
      <c r="F132" s="99" t="s">
        <v>322</v>
      </c>
      <c r="G132" s="20"/>
      <c r="H132" s="20"/>
      <c r="I132" s="20"/>
      <c r="J132" s="24"/>
      <c r="K132" s="25"/>
      <c r="L132" s="20"/>
      <c r="M132" s="20"/>
      <c r="N132" s="20"/>
      <c r="O132" s="20"/>
      <c r="P132" s="20"/>
      <c r="Q132" s="20"/>
      <c r="R132" s="20"/>
      <c r="S132" s="20"/>
      <c r="T132" s="20"/>
      <c r="U132" s="20"/>
      <c r="V132" s="20"/>
      <c r="W132" s="20">
        <v>1</v>
      </c>
      <c r="X132" s="20"/>
      <c r="Y132" s="20"/>
      <c r="Z132" s="20"/>
      <c r="AA132" s="20"/>
      <c r="AB132" s="20"/>
      <c r="AC132" s="20"/>
      <c r="AD132" s="20"/>
      <c r="AE132" s="20"/>
      <c r="AF132" s="20"/>
      <c r="AG132" s="20"/>
      <c r="AH132" s="20"/>
      <c r="AI132" s="20"/>
      <c r="AJ132" s="20"/>
      <c r="AK132" s="20"/>
      <c r="AL132" s="20"/>
      <c r="AM132" s="20"/>
      <c r="AN132" s="20"/>
      <c r="AO132" s="20"/>
      <c r="AP132" s="20"/>
      <c r="AQ132" s="20"/>
      <c r="AR132" s="20">
        <v>4</v>
      </c>
      <c r="AS132" s="20"/>
      <c r="AT132" s="20"/>
      <c r="AU132" s="20"/>
      <c r="AW132" s="30">
        <f t="shared" si="24"/>
        <v>1</v>
      </c>
      <c r="AX132" s="30">
        <f t="shared" si="25"/>
        <v>0</v>
      </c>
      <c r="AY132" s="30">
        <f t="shared" si="26"/>
        <v>0</v>
      </c>
      <c r="AZ132" s="30">
        <f t="shared" si="27"/>
        <v>1</v>
      </c>
    </row>
    <row r="133" spans="1:52" s="4" customFormat="1" ht="12.75">
      <c r="A133" s="93"/>
      <c r="B133" s="93"/>
      <c r="C133" s="93" t="s">
        <v>125</v>
      </c>
      <c r="D133" s="93"/>
      <c r="F133" s="99" t="s">
        <v>327</v>
      </c>
      <c r="G133" s="27" t="s">
        <v>222</v>
      </c>
      <c r="H133" s="20"/>
      <c r="I133" s="27" t="s">
        <v>222</v>
      </c>
      <c r="J133" s="24"/>
      <c r="K133" s="25"/>
      <c r="L133" s="20"/>
      <c r="M133" s="20"/>
      <c r="N133" s="20"/>
      <c r="O133" s="20"/>
      <c r="P133" s="20"/>
      <c r="Q133" s="20"/>
      <c r="R133" s="20">
        <v>4</v>
      </c>
      <c r="S133" s="20"/>
      <c r="T133" s="20"/>
      <c r="U133" s="20"/>
      <c r="V133" s="20"/>
      <c r="W133" s="20">
        <v>1</v>
      </c>
      <c r="X133" s="20"/>
      <c r="Y133" s="20"/>
      <c r="Z133" s="20">
        <v>4</v>
      </c>
      <c r="AA133" s="20"/>
      <c r="AB133" s="20"/>
      <c r="AC133" s="20">
        <v>4</v>
      </c>
      <c r="AD133" s="20"/>
      <c r="AE133" s="20"/>
      <c r="AF133" s="20"/>
      <c r="AG133" s="20"/>
      <c r="AH133" s="20"/>
      <c r="AI133" s="20"/>
      <c r="AJ133" s="20"/>
      <c r="AK133" s="20">
        <v>4</v>
      </c>
      <c r="AL133" s="20"/>
      <c r="AM133" s="20"/>
      <c r="AN133" s="20"/>
      <c r="AO133" s="20"/>
      <c r="AP133" s="20"/>
      <c r="AQ133" s="20"/>
      <c r="AR133" s="20">
        <v>4</v>
      </c>
      <c r="AS133" s="20"/>
      <c r="AT133" s="20">
        <v>4</v>
      </c>
      <c r="AU133" s="20"/>
      <c r="AW133" s="30">
        <f t="shared" si="24"/>
        <v>1</v>
      </c>
      <c r="AX133" s="30">
        <f t="shared" si="25"/>
        <v>0</v>
      </c>
      <c r="AY133" s="30">
        <f t="shared" si="26"/>
        <v>0</v>
      </c>
      <c r="AZ133" s="30">
        <f t="shared" si="27"/>
        <v>6</v>
      </c>
    </row>
    <row r="134" spans="1:52" s="4" customFormat="1" ht="12.75">
      <c r="A134" s="93"/>
      <c r="B134" s="93"/>
      <c r="C134" s="93" t="s">
        <v>126</v>
      </c>
      <c r="D134" s="93"/>
      <c r="F134" s="99" t="s">
        <v>324</v>
      </c>
      <c r="G134" s="27" t="s">
        <v>222</v>
      </c>
      <c r="H134" s="20"/>
      <c r="I134" s="27"/>
      <c r="J134" s="24"/>
      <c r="K134" s="25"/>
      <c r="L134" s="20"/>
      <c r="M134" s="20"/>
      <c r="N134" s="20"/>
      <c r="O134" s="20"/>
      <c r="P134" s="20"/>
      <c r="Q134" s="20"/>
      <c r="R134" s="20"/>
      <c r="S134" s="20"/>
      <c r="T134" s="20"/>
      <c r="U134" s="20"/>
      <c r="V134" s="20"/>
      <c r="W134" s="20">
        <v>3</v>
      </c>
      <c r="X134" s="20"/>
      <c r="Y134" s="20"/>
      <c r="Z134" s="20"/>
      <c r="AA134" s="20"/>
      <c r="AB134" s="20"/>
      <c r="AC134" s="20">
        <v>1</v>
      </c>
      <c r="AD134" s="20"/>
      <c r="AE134" s="20"/>
      <c r="AF134" s="20"/>
      <c r="AG134" s="20"/>
      <c r="AH134" s="20"/>
      <c r="AI134" s="20"/>
      <c r="AJ134" s="20"/>
      <c r="AK134" s="20"/>
      <c r="AL134" s="20"/>
      <c r="AM134" s="20"/>
      <c r="AN134" s="20"/>
      <c r="AO134" s="20"/>
      <c r="AP134" s="20"/>
      <c r="AQ134" s="20"/>
      <c r="AR134" s="20">
        <v>4</v>
      </c>
      <c r="AS134" s="20"/>
      <c r="AT134" s="20">
        <v>4</v>
      </c>
      <c r="AU134" s="20"/>
      <c r="AW134" s="30">
        <f t="shared" si="24"/>
        <v>1</v>
      </c>
      <c r="AX134" s="30">
        <f t="shared" si="25"/>
        <v>0</v>
      </c>
      <c r="AY134" s="30">
        <f t="shared" si="26"/>
        <v>1</v>
      </c>
      <c r="AZ134" s="30">
        <f t="shared" si="27"/>
        <v>2</v>
      </c>
    </row>
    <row r="135" spans="1:52" s="4" customFormat="1" ht="12.75">
      <c r="A135" s="93"/>
      <c r="B135" s="93"/>
      <c r="C135" s="93" t="s">
        <v>127</v>
      </c>
      <c r="D135" s="93"/>
      <c r="F135" s="99" t="s">
        <v>323</v>
      </c>
      <c r="G135" s="27" t="s">
        <v>222</v>
      </c>
      <c r="H135" s="27" t="s">
        <v>222</v>
      </c>
      <c r="I135" s="27" t="s">
        <v>222</v>
      </c>
      <c r="J135" s="24"/>
      <c r="K135" s="25"/>
      <c r="L135" s="20"/>
      <c r="M135" s="20"/>
      <c r="N135" s="20"/>
      <c r="O135" s="20"/>
      <c r="P135" s="20"/>
      <c r="Q135" s="20">
        <v>1</v>
      </c>
      <c r="R135" s="20"/>
      <c r="S135" s="20">
        <v>1</v>
      </c>
      <c r="T135" s="20"/>
      <c r="U135" s="20"/>
      <c r="V135" s="20"/>
      <c r="W135" s="20">
        <v>1</v>
      </c>
      <c r="X135" s="20"/>
      <c r="Y135" s="20"/>
      <c r="Z135" s="20"/>
      <c r="AA135" s="20"/>
      <c r="AB135" s="20"/>
      <c r="AC135" s="20">
        <v>1</v>
      </c>
      <c r="AD135" s="20"/>
      <c r="AE135" s="20"/>
      <c r="AF135" s="20"/>
      <c r="AG135" s="20"/>
      <c r="AH135" s="20"/>
      <c r="AI135" s="20"/>
      <c r="AJ135" s="20"/>
      <c r="AK135" s="20">
        <v>4</v>
      </c>
      <c r="AL135" s="20"/>
      <c r="AM135" s="20"/>
      <c r="AN135" s="20"/>
      <c r="AO135" s="20"/>
      <c r="AP135" s="20"/>
      <c r="AQ135" s="20"/>
      <c r="AR135" s="20">
        <v>4</v>
      </c>
      <c r="AS135" s="20"/>
      <c r="AT135" s="20">
        <v>4</v>
      </c>
      <c r="AU135" s="20"/>
      <c r="AW135" s="30">
        <f t="shared" si="24"/>
        <v>4</v>
      </c>
      <c r="AX135" s="30">
        <f t="shared" si="25"/>
        <v>0</v>
      </c>
      <c r="AY135" s="30">
        <f t="shared" si="26"/>
        <v>0</v>
      </c>
      <c r="AZ135" s="30">
        <f t="shared" si="27"/>
        <v>3</v>
      </c>
    </row>
    <row r="136" spans="3:52" s="4" customFormat="1" ht="12.75">
      <c r="C136" s="4" t="s">
        <v>128</v>
      </c>
      <c r="F136" s="99" t="s">
        <v>324</v>
      </c>
      <c r="G136" s="27" t="s">
        <v>222</v>
      </c>
      <c r="H136" s="20"/>
      <c r="I136" s="27"/>
      <c r="J136" s="24"/>
      <c r="K136" s="25"/>
      <c r="L136" s="20"/>
      <c r="M136" s="20"/>
      <c r="N136" s="20"/>
      <c r="O136" s="20"/>
      <c r="P136" s="20"/>
      <c r="Q136" s="20"/>
      <c r="R136" s="20"/>
      <c r="S136" s="20"/>
      <c r="T136" s="20"/>
      <c r="U136" s="20"/>
      <c r="V136" s="20"/>
      <c r="W136" s="20">
        <v>1</v>
      </c>
      <c r="X136" s="20"/>
      <c r="Y136" s="20"/>
      <c r="Z136" s="20"/>
      <c r="AA136" s="20"/>
      <c r="AB136" s="20"/>
      <c r="AC136" s="20">
        <v>1</v>
      </c>
      <c r="AD136" s="20"/>
      <c r="AE136" s="20"/>
      <c r="AF136" s="20"/>
      <c r="AG136" s="20"/>
      <c r="AH136" s="20"/>
      <c r="AI136" s="20"/>
      <c r="AJ136" s="20"/>
      <c r="AK136" s="20"/>
      <c r="AL136" s="20"/>
      <c r="AM136" s="20"/>
      <c r="AN136" s="20"/>
      <c r="AO136" s="20"/>
      <c r="AP136" s="20"/>
      <c r="AQ136" s="20"/>
      <c r="AR136" s="20"/>
      <c r="AS136" s="20"/>
      <c r="AT136" s="20">
        <v>4</v>
      </c>
      <c r="AU136" s="20"/>
      <c r="AW136" s="30">
        <f t="shared" si="24"/>
        <v>2</v>
      </c>
      <c r="AX136" s="30">
        <f t="shared" si="25"/>
        <v>0</v>
      </c>
      <c r="AY136" s="30">
        <f t="shared" si="26"/>
        <v>0</v>
      </c>
      <c r="AZ136" s="30">
        <f t="shared" si="27"/>
        <v>1</v>
      </c>
    </row>
    <row r="137" spans="3:52" s="15" customFormat="1" ht="12.75">
      <c r="C137" s="15" t="s">
        <v>286</v>
      </c>
      <c r="F137" s="100" t="s">
        <v>322</v>
      </c>
      <c r="G137" s="79" t="s">
        <v>222</v>
      </c>
      <c r="H137" s="80"/>
      <c r="I137" s="79"/>
      <c r="J137" s="81"/>
      <c r="K137" s="82"/>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W137" s="30">
        <f aca="true" t="shared" si="28" ref="AW137:AW144">COUNTIF(K137:AU137,"1")</f>
        <v>0</v>
      </c>
      <c r="AX137" s="30">
        <f aca="true" t="shared" si="29" ref="AX137:AX144">-COUNTIF(K137:AU137,"2")*(-1)</f>
        <v>0</v>
      </c>
      <c r="AY137" s="30">
        <f aca="true" t="shared" si="30" ref="AY137:AY144">COUNTIF(K137:AU137,"3")</f>
        <v>0</v>
      </c>
      <c r="AZ137" s="30">
        <f aca="true" t="shared" si="31" ref="AZ137:AZ144">COUNTIF(K137:AU137,"4")</f>
        <v>0</v>
      </c>
    </row>
    <row r="138" spans="3:52" s="4" customFormat="1" ht="12.75">
      <c r="C138" s="4" t="s">
        <v>311</v>
      </c>
      <c r="F138" s="99" t="s">
        <v>322</v>
      </c>
      <c r="G138" s="20"/>
      <c r="H138" s="27" t="s">
        <v>222</v>
      </c>
      <c r="I138" s="20"/>
      <c r="J138" s="24"/>
      <c r="K138" s="25"/>
      <c r="L138" s="20"/>
      <c r="M138" s="20"/>
      <c r="N138" s="20"/>
      <c r="O138" s="20"/>
      <c r="P138" s="20"/>
      <c r="Q138" s="20"/>
      <c r="R138" s="20">
        <v>4</v>
      </c>
      <c r="S138" s="20"/>
      <c r="T138" s="20"/>
      <c r="U138" s="20"/>
      <c r="V138" s="20"/>
      <c r="W138" s="20">
        <v>1</v>
      </c>
      <c r="X138" s="20"/>
      <c r="Y138" s="20"/>
      <c r="Z138" s="20"/>
      <c r="AA138" s="20"/>
      <c r="AB138" s="20"/>
      <c r="AC138" s="20">
        <v>1</v>
      </c>
      <c r="AD138" s="20"/>
      <c r="AE138" s="20"/>
      <c r="AF138" s="20"/>
      <c r="AG138" s="20"/>
      <c r="AH138" s="20"/>
      <c r="AI138" s="20"/>
      <c r="AJ138" s="20"/>
      <c r="AK138" s="20">
        <v>4</v>
      </c>
      <c r="AL138" s="20"/>
      <c r="AM138" s="20"/>
      <c r="AN138" s="20"/>
      <c r="AO138" s="20"/>
      <c r="AP138" s="20"/>
      <c r="AQ138" s="20"/>
      <c r="AR138" s="20">
        <v>4</v>
      </c>
      <c r="AS138" s="20"/>
      <c r="AT138" s="20">
        <v>4</v>
      </c>
      <c r="AU138" s="20"/>
      <c r="AW138" s="30">
        <f t="shared" si="28"/>
        <v>2</v>
      </c>
      <c r="AX138" s="30">
        <f t="shared" si="29"/>
        <v>0</v>
      </c>
      <c r="AY138" s="30">
        <f t="shared" si="30"/>
        <v>0</v>
      </c>
      <c r="AZ138" s="30">
        <f t="shared" si="31"/>
        <v>4</v>
      </c>
    </row>
    <row r="139" spans="1:52" s="15" customFormat="1" ht="12.75">
      <c r="A139" s="93"/>
      <c r="B139" s="93"/>
      <c r="C139" s="93" t="s">
        <v>52</v>
      </c>
      <c r="D139" s="93"/>
      <c r="F139" s="100" t="s">
        <v>324</v>
      </c>
      <c r="G139" s="80" t="s">
        <v>222</v>
      </c>
      <c r="H139" s="79"/>
      <c r="I139" s="80"/>
      <c r="J139" s="81"/>
      <c r="K139" s="82"/>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W139" s="30">
        <f t="shared" si="28"/>
        <v>0</v>
      </c>
      <c r="AX139" s="30">
        <f t="shared" si="29"/>
        <v>0</v>
      </c>
      <c r="AY139" s="30">
        <f t="shared" si="30"/>
        <v>0</v>
      </c>
      <c r="AZ139" s="30">
        <f t="shared" si="31"/>
        <v>0</v>
      </c>
    </row>
    <row r="140" spans="3:52" s="15" customFormat="1" ht="12.75">
      <c r="C140" s="15" t="s">
        <v>312</v>
      </c>
      <c r="F140" s="100" t="s">
        <v>327</v>
      </c>
      <c r="G140" s="80" t="s">
        <v>222</v>
      </c>
      <c r="H140" s="79"/>
      <c r="I140" s="80"/>
      <c r="J140" s="81"/>
      <c r="K140" s="82"/>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W140" s="30">
        <f t="shared" si="28"/>
        <v>0</v>
      </c>
      <c r="AX140" s="30">
        <f t="shared" si="29"/>
        <v>0</v>
      </c>
      <c r="AY140" s="30">
        <f t="shared" si="30"/>
        <v>0</v>
      </c>
      <c r="AZ140" s="30">
        <f t="shared" si="31"/>
        <v>0</v>
      </c>
    </row>
    <row r="141" spans="3:52" s="4" customFormat="1" ht="12.75">
      <c r="C141" s="4" t="s">
        <v>129</v>
      </c>
      <c r="F141" s="99" t="s">
        <v>322</v>
      </c>
      <c r="G141" s="27" t="s">
        <v>222</v>
      </c>
      <c r="H141" s="20"/>
      <c r="I141" s="20"/>
      <c r="J141" s="24"/>
      <c r="K141" s="25"/>
      <c r="L141" s="20"/>
      <c r="M141" s="20"/>
      <c r="N141" s="20"/>
      <c r="O141" s="20"/>
      <c r="P141" s="20"/>
      <c r="Q141" s="20"/>
      <c r="R141" s="20">
        <v>4</v>
      </c>
      <c r="S141" s="20"/>
      <c r="T141" s="20"/>
      <c r="U141" s="20"/>
      <c r="V141" s="20"/>
      <c r="W141" s="20">
        <v>1</v>
      </c>
      <c r="X141" s="20"/>
      <c r="Y141" s="20"/>
      <c r="Z141" s="20"/>
      <c r="AA141" s="20"/>
      <c r="AB141" s="20"/>
      <c r="AC141" s="20"/>
      <c r="AD141" s="20"/>
      <c r="AE141" s="20"/>
      <c r="AF141" s="20"/>
      <c r="AG141" s="20"/>
      <c r="AH141" s="20"/>
      <c r="AI141" s="20"/>
      <c r="AJ141" s="20"/>
      <c r="AK141" s="20">
        <v>4</v>
      </c>
      <c r="AL141" s="20"/>
      <c r="AM141" s="20"/>
      <c r="AN141" s="20"/>
      <c r="AO141" s="20"/>
      <c r="AP141" s="20"/>
      <c r="AQ141" s="20"/>
      <c r="AR141" s="20">
        <v>4</v>
      </c>
      <c r="AS141" s="20"/>
      <c r="AT141" s="20">
        <v>4</v>
      </c>
      <c r="AU141" s="20"/>
      <c r="AW141" s="30">
        <f t="shared" si="28"/>
        <v>1</v>
      </c>
      <c r="AX141" s="30">
        <f t="shared" si="29"/>
        <v>0</v>
      </c>
      <c r="AY141" s="30">
        <f t="shared" si="30"/>
        <v>0</v>
      </c>
      <c r="AZ141" s="30">
        <f t="shared" si="31"/>
        <v>4</v>
      </c>
    </row>
    <row r="142" spans="3:52" s="15" customFormat="1" ht="12.75">
      <c r="C142" s="15" t="s">
        <v>313</v>
      </c>
      <c r="F142" s="100" t="s">
        <v>322</v>
      </c>
      <c r="G142" s="79" t="s">
        <v>222</v>
      </c>
      <c r="H142" s="80"/>
      <c r="I142" s="80"/>
      <c r="J142" s="81"/>
      <c r="K142" s="82"/>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W142" s="30">
        <f t="shared" si="28"/>
        <v>0</v>
      </c>
      <c r="AX142" s="30">
        <f t="shared" si="29"/>
        <v>0</v>
      </c>
      <c r="AY142" s="30">
        <f t="shared" si="30"/>
        <v>0</v>
      </c>
      <c r="AZ142" s="30">
        <f t="shared" si="31"/>
        <v>0</v>
      </c>
    </row>
    <row r="143" spans="3:52" s="15" customFormat="1" ht="12.75">
      <c r="C143" s="15" t="s">
        <v>314</v>
      </c>
      <c r="F143" s="100" t="s">
        <v>327</v>
      </c>
      <c r="G143" s="79" t="s">
        <v>222</v>
      </c>
      <c r="H143" s="80"/>
      <c r="I143" s="80"/>
      <c r="J143" s="81"/>
      <c r="K143" s="82"/>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W143" s="30">
        <f t="shared" si="28"/>
        <v>0</v>
      </c>
      <c r="AX143" s="30">
        <f t="shared" si="29"/>
        <v>0</v>
      </c>
      <c r="AY143" s="30">
        <f t="shared" si="30"/>
        <v>0</v>
      </c>
      <c r="AZ143" s="30">
        <f t="shared" si="31"/>
        <v>0</v>
      </c>
    </row>
    <row r="144" spans="3:52" s="15" customFormat="1" ht="12.75">
      <c r="C144" s="15" t="s">
        <v>315</v>
      </c>
      <c r="F144" s="100" t="s">
        <v>322</v>
      </c>
      <c r="G144" s="79" t="s">
        <v>222</v>
      </c>
      <c r="H144" s="80"/>
      <c r="I144" s="80"/>
      <c r="J144" s="81"/>
      <c r="K144" s="82"/>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W144" s="30">
        <f t="shared" si="28"/>
        <v>0</v>
      </c>
      <c r="AX144" s="30">
        <f t="shared" si="29"/>
        <v>0</v>
      </c>
      <c r="AY144" s="30">
        <f t="shared" si="30"/>
        <v>0</v>
      </c>
      <c r="AZ144" s="30">
        <f t="shared" si="31"/>
        <v>0</v>
      </c>
    </row>
    <row r="145" spans="1:52" s="4" customFormat="1" ht="12.75">
      <c r="A145" s="4">
        <v>4</v>
      </c>
      <c r="B145" s="31" t="s">
        <v>131</v>
      </c>
      <c r="F145" s="101"/>
      <c r="G145" s="20"/>
      <c r="H145" s="20"/>
      <c r="I145" s="20"/>
      <c r="J145" s="24"/>
      <c r="K145" s="25"/>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W145" s="30">
        <f>COUNTIF(K145:AU145,"1")</f>
        <v>0</v>
      </c>
      <c r="AX145" s="30">
        <f>-COUNTIF(K145:AU145,"2")*(-1)</f>
        <v>0</v>
      </c>
      <c r="AY145" s="30">
        <f>COUNTIF(K145:AU145,"3")</f>
        <v>0</v>
      </c>
      <c r="AZ145" s="30">
        <f>COUNTIF(K145:AU145,"4")</f>
        <v>0</v>
      </c>
    </row>
    <row r="146" spans="3:52" s="4" customFormat="1" ht="27" customHeight="1">
      <c r="C146" s="112" t="s">
        <v>132</v>
      </c>
      <c r="D146" s="112"/>
      <c r="E146" s="112"/>
      <c r="F146" s="99" t="s">
        <v>324</v>
      </c>
      <c r="G146" s="27" t="s">
        <v>222</v>
      </c>
      <c r="H146" s="20"/>
      <c r="I146" s="20"/>
      <c r="J146" s="24"/>
      <c r="K146" s="25"/>
      <c r="L146" s="20"/>
      <c r="M146" s="20"/>
      <c r="N146" s="20"/>
      <c r="O146" s="20"/>
      <c r="P146" s="20"/>
      <c r="Q146" s="20"/>
      <c r="R146" s="20"/>
      <c r="S146" s="20"/>
      <c r="T146" s="20"/>
      <c r="U146" s="20"/>
      <c r="V146" s="20"/>
      <c r="W146" s="20"/>
      <c r="X146" s="20"/>
      <c r="Y146" s="20"/>
      <c r="Z146" s="20"/>
      <c r="AA146" s="20"/>
      <c r="AB146" s="20"/>
      <c r="AC146" s="20">
        <v>4</v>
      </c>
      <c r="AD146" s="20"/>
      <c r="AE146" s="20"/>
      <c r="AF146" s="20"/>
      <c r="AG146" s="20"/>
      <c r="AH146" s="20"/>
      <c r="AI146" s="20"/>
      <c r="AJ146" s="20"/>
      <c r="AK146" s="20">
        <v>4</v>
      </c>
      <c r="AL146" s="20">
        <v>1</v>
      </c>
      <c r="AM146" s="20"/>
      <c r="AN146" s="20"/>
      <c r="AO146" s="20"/>
      <c r="AP146" s="20"/>
      <c r="AQ146" s="20"/>
      <c r="AR146" s="20"/>
      <c r="AS146" s="20"/>
      <c r="AT146" s="20"/>
      <c r="AU146" s="20"/>
      <c r="AW146" s="30">
        <f>COUNTIF(K146:AU146,"1")</f>
        <v>1</v>
      </c>
      <c r="AX146" s="30">
        <f>-COUNTIF(K146:AU146,"2")*(-1)</f>
        <v>0</v>
      </c>
      <c r="AY146" s="30">
        <f>COUNTIF(K146:AU146,"3")</f>
        <v>0</v>
      </c>
      <c r="AZ146" s="30">
        <f>COUNTIF(K146:AU146,"4")</f>
        <v>2</v>
      </c>
    </row>
    <row r="147" spans="1:52" s="4" customFormat="1" ht="12.75">
      <c r="A147" s="4">
        <v>5</v>
      </c>
      <c r="B147" s="4" t="s">
        <v>138</v>
      </c>
      <c r="C147" s="31"/>
      <c r="F147" s="101"/>
      <c r="G147" s="20"/>
      <c r="H147" s="20"/>
      <c r="I147" s="20"/>
      <c r="J147" s="24"/>
      <c r="K147" s="25"/>
      <c r="L147" s="20"/>
      <c r="M147" s="20"/>
      <c r="N147" s="20"/>
      <c r="O147" s="20"/>
      <c r="P147" s="20"/>
      <c r="Q147" s="20"/>
      <c r="R147" s="20"/>
      <c r="S147" s="20"/>
      <c r="T147" s="20"/>
      <c r="U147" s="20"/>
      <c r="V147" s="20"/>
      <c r="W147" s="20">
        <v>3</v>
      </c>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W147" s="30">
        <f aca="true" t="shared" si="32" ref="AW147:AW160">COUNTIF(K147:AU147,"1")</f>
        <v>0</v>
      </c>
      <c r="AX147" s="30">
        <f aca="true" t="shared" si="33" ref="AX147:AX160">-COUNTIF(K147:AU147,"2")*(-1)</f>
        <v>0</v>
      </c>
      <c r="AY147" s="30">
        <f aca="true" t="shared" si="34" ref="AY147:AY160">COUNTIF(K147:AU147,"3")</f>
        <v>1</v>
      </c>
      <c r="AZ147" s="30">
        <f aca="true" t="shared" si="35" ref="AZ147:AZ160">COUNTIF(K147:AU147,"4")</f>
        <v>0</v>
      </c>
    </row>
    <row r="148" spans="1:52" s="15" customFormat="1" ht="12.75">
      <c r="A148" s="93"/>
      <c r="B148" s="93"/>
      <c r="C148" s="94" t="s">
        <v>316</v>
      </c>
      <c r="D148" s="93"/>
      <c r="F148" s="100" t="s">
        <v>322</v>
      </c>
      <c r="G148" s="80"/>
      <c r="H148" s="80"/>
      <c r="I148" s="80"/>
      <c r="J148" s="81"/>
      <c r="K148" s="82"/>
      <c r="L148" s="80"/>
      <c r="M148" s="80"/>
      <c r="N148" s="80"/>
      <c r="O148" s="80"/>
      <c r="P148" s="80"/>
      <c r="Q148" s="80"/>
      <c r="R148" s="80"/>
      <c r="S148" s="80"/>
      <c r="T148" s="80"/>
      <c r="U148" s="80"/>
      <c r="V148" s="80"/>
      <c r="W148" s="80"/>
      <c r="X148" s="80"/>
      <c r="Y148" s="80"/>
      <c r="Z148" s="80"/>
      <c r="AA148" s="80"/>
      <c r="AB148" s="80">
        <v>1</v>
      </c>
      <c r="AC148" s="80"/>
      <c r="AD148" s="80"/>
      <c r="AE148" s="80"/>
      <c r="AF148" s="80"/>
      <c r="AG148" s="80"/>
      <c r="AH148" s="80"/>
      <c r="AI148" s="80"/>
      <c r="AJ148" s="80"/>
      <c r="AK148" s="80"/>
      <c r="AL148" s="80"/>
      <c r="AM148" s="80"/>
      <c r="AN148" s="80"/>
      <c r="AO148" s="80"/>
      <c r="AP148" s="80"/>
      <c r="AQ148" s="80"/>
      <c r="AR148" s="80"/>
      <c r="AS148" s="80"/>
      <c r="AT148" s="80"/>
      <c r="AU148" s="80"/>
      <c r="AW148" s="30">
        <f>COUNTIF(K148:AU148,"1")</f>
        <v>1</v>
      </c>
      <c r="AX148" s="30">
        <f>-COUNTIF(K148:AU148,"2")*(-1)</f>
        <v>0</v>
      </c>
      <c r="AY148" s="30">
        <f>COUNTIF(K148:AU148,"3")</f>
        <v>0</v>
      </c>
      <c r="AZ148" s="30">
        <f>COUNTIF(K148:AU148,"4")</f>
        <v>0</v>
      </c>
    </row>
    <row r="149" spans="1:52" s="4" customFormat="1" ht="12.75">
      <c r="A149" s="93"/>
      <c r="B149" s="93"/>
      <c r="C149" s="94" t="s">
        <v>139</v>
      </c>
      <c r="D149" s="93"/>
      <c r="F149" s="99" t="s">
        <v>324</v>
      </c>
      <c r="G149" s="27" t="s">
        <v>222</v>
      </c>
      <c r="H149" s="20"/>
      <c r="I149" s="20"/>
      <c r="J149" s="24"/>
      <c r="K149" s="25"/>
      <c r="L149" s="20"/>
      <c r="M149" s="20"/>
      <c r="N149" s="20"/>
      <c r="O149" s="20"/>
      <c r="P149" s="20"/>
      <c r="Q149" s="20"/>
      <c r="R149" s="20"/>
      <c r="S149" s="20"/>
      <c r="T149" s="20"/>
      <c r="U149" s="20"/>
      <c r="V149" s="20"/>
      <c r="W149" s="20"/>
      <c r="X149" s="20"/>
      <c r="Y149" s="20"/>
      <c r="Z149" s="20"/>
      <c r="AA149" s="20"/>
      <c r="AB149" s="20">
        <v>1</v>
      </c>
      <c r="AC149" s="20">
        <v>4</v>
      </c>
      <c r="AD149" s="20"/>
      <c r="AE149" s="20"/>
      <c r="AF149" s="20"/>
      <c r="AG149" s="20"/>
      <c r="AH149" s="20"/>
      <c r="AI149" s="20"/>
      <c r="AJ149" s="20"/>
      <c r="AK149" s="20"/>
      <c r="AL149" s="20"/>
      <c r="AM149" s="20"/>
      <c r="AN149" s="20"/>
      <c r="AO149" s="20"/>
      <c r="AP149" s="20"/>
      <c r="AQ149" s="20"/>
      <c r="AR149" s="20">
        <v>4</v>
      </c>
      <c r="AS149" s="20"/>
      <c r="AT149" s="20"/>
      <c r="AU149" s="20"/>
      <c r="AW149" s="30">
        <f t="shared" si="32"/>
        <v>1</v>
      </c>
      <c r="AX149" s="30">
        <f t="shared" si="33"/>
        <v>0</v>
      </c>
      <c r="AY149" s="30">
        <f t="shared" si="34"/>
        <v>0</v>
      </c>
      <c r="AZ149" s="30">
        <f t="shared" si="35"/>
        <v>2</v>
      </c>
    </row>
    <row r="150" spans="3:52" s="4" customFormat="1" ht="12.75">
      <c r="C150" s="31" t="s">
        <v>140</v>
      </c>
      <c r="F150" s="99" t="s">
        <v>322</v>
      </c>
      <c r="G150" s="27" t="s">
        <v>222</v>
      </c>
      <c r="H150" s="20"/>
      <c r="I150" s="27" t="s">
        <v>222</v>
      </c>
      <c r="J150" s="24"/>
      <c r="K150" s="25"/>
      <c r="L150" s="20"/>
      <c r="M150" s="20"/>
      <c r="N150" s="20"/>
      <c r="O150" s="20"/>
      <c r="P150" s="20"/>
      <c r="Q150" s="20"/>
      <c r="R150" s="20"/>
      <c r="S150" s="20"/>
      <c r="T150" s="20"/>
      <c r="U150" s="20"/>
      <c r="V150" s="20"/>
      <c r="W150" s="20"/>
      <c r="X150" s="20"/>
      <c r="Y150" s="20"/>
      <c r="Z150" s="20"/>
      <c r="AA150" s="20"/>
      <c r="AB150" s="20">
        <v>1</v>
      </c>
      <c r="AC150" s="20">
        <v>4</v>
      </c>
      <c r="AD150" s="20"/>
      <c r="AE150" s="20"/>
      <c r="AF150" s="20"/>
      <c r="AG150" s="20"/>
      <c r="AH150" s="20"/>
      <c r="AI150" s="20"/>
      <c r="AJ150" s="20"/>
      <c r="AK150" s="20">
        <v>4</v>
      </c>
      <c r="AL150" s="20"/>
      <c r="AM150" s="20"/>
      <c r="AN150" s="20"/>
      <c r="AO150" s="20"/>
      <c r="AP150" s="20"/>
      <c r="AQ150" s="20"/>
      <c r="AR150" s="20">
        <v>4</v>
      </c>
      <c r="AS150" s="20"/>
      <c r="AT150" s="20"/>
      <c r="AU150" s="20"/>
      <c r="AW150" s="30">
        <f t="shared" si="32"/>
        <v>1</v>
      </c>
      <c r="AX150" s="30">
        <f t="shared" si="33"/>
        <v>0</v>
      </c>
      <c r="AY150" s="30">
        <f t="shared" si="34"/>
        <v>0</v>
      </c>
      <c r="AZ150" s="30">
        <f t="shared" si="35"/>
        <v>3</v>
      </c>
    </row>
    <row r="151" spans="3:52" s="4" customFormat="1" ht="12.75">
      <c r="C151" s="31" t="s">
        <v>141</v>
      </c>
      <c r="F151" s="99" t="s">
        <v>324</v>
      </c>
      <c r="G151" s="27" t="s">
        <v>222</v>
      </c>
      <c r="H151" s="20"/>
      <c r="I151" s="27" t="s">
        <v>222</v>
      </c>
      <c r="J151" s="24"/>
      <c r="K151" s="25"/>
      <c r="L151" s="20"/>
      <c r="M151" s="20"/>
      <c r="N151" s="20"/>
      <c r="O151" s="20"/>
      <c r="P151" s="20"/>
      <c r="Q151" s="20"/>
      <c r="R151" s="20"/>
      <c r="S151" s="20"/>
      <c r="T151" s="20"/>
      <c r="U151" s="20"/>
      <c r="V151" s="20"/>
      <c r="W151" s="20"/>
      <c r="X151" s="20"/>
      <c r="Y151" s="20"/>
      <c r="Z151" s="20"/>
      <c r="AA151" s="20"/>
      <c r="AB151" s="20">
        <v>1</v>
      </c>
      <c r="AC151" s="20">
        <v>4</v>
      </c>
      <c r="AD151" s="20"/>
      <c r="AE151" s="20"/>
      <c r="AF151" s="20"/>
      <c r="AG151" s="20"/>
      <c r="AH151" s="20"/>
      <c r="AI151" s="20"/>
      <c r="AJ151" s="20"/>
      <c r="AK151" s="20">
        <v>4</v>
      </c>
      <c r="AL151" s="20"/>
      <c r="AM151" s="20"/>
      <c r="AN151" s="20"/>
      <c r="AO151" s="20"/>
      <c r="AP151" s="20"/>
      <c r="AQ151" s="20"/>
      <c r="AR151" s="20">
        <v>4</v>
      </c>
      <c r="AS151" s="20"/>
      <c r="AT151" s="20"/>
      <c r="AU151" s="20"/>
      <c r="AW151" s="30">
        <f t="shared" si="32"/>
        <v>1</v>
      </c>
      <c r="AX151" s="30">
        <f t="shared" si="33"/>
        <v>0</v>
      </c>
      <c r="AY151" s="30">
        <f t="shared" si="34"/>
        <v>0</v>
      </c>
      <c r="AZ151" s="30">
        <f t="shared" si="35"/>
        <v>3</v>
      </c>
    </row>
    <row r="152" spans="3:52" s="4" customFormat="1" ht="12.75">
      <c r="C152" s="31" t="s">
        <v>142</v>
      </c>
      <c r="F152" s="99" t="s">
        <v>327</v>
      </c>
      <c r="G152" s="20"/>
      <c r="H152" s="20"/>
      <c r="I152" s="20"/>
      <c r="J152" s="24"/>
      <c r="K152" s="25"/>
      <c r="L152" s="20"/>
      <c r="M152" s="20"/>
      <c r="N152" s="20"/>
      <c r="O152" s="20"/>
      <c r="P152" s="20"/>
      <c r="Q152" s="20"/>
      <c r="R152" s="20"/>
      <c r="S152" s="20"/>
      <c r="T152" s="20"/>
      <c r="U152" s="20"/>
      <c r="V152" s="20"/>
      <c r="W152" s="20"/>
      <c r="X152" s="20"/>
      <c r="Y152" s="20"/>
      <c r="Z152" s="20"/>
      <c r="AA152" s="20"/>
      <c r="AB152" s="20">
        <v>2</v>
      </c>
      <c r="AC152" s="20">
        <v>4</v>
      </c>
      <c r="AD152" s="20"/>
      <c r="AE152" s="20"/>
      <c r="AF152" s="20"/>
      <c r="AG152" s="20"/>
      <c r="AH152" s="20"/>
      <c r="AI152" s="20"/>
      <c r="AJ152" s="20"/>
      <c r="AK152" s="20">
        <v>4</v>
      </c>
      <c r="AL152" s="20"/>
      <c r="AM152" s="20"/>
      <c r="AN152" s="20"/>
      <c r="AO152" s="20"/>
      <c r="AP152" s="20"/>
      <c r="AQ152" s="20"/>
      <c r="AR152" s="20">
        <v>4</v>
      </c>
      <c r="AS152" s="20"/>
      <c r="AT152" s="20"/>
      <c r="AU152" s="20"/>
      <c r="AW152" s="30">
        <f t="shared" si="32"/>
        <v>0</v>
      </c>
      <c r="AX152" s="30">
        <f t="shared" si="33"/>
        <v>1</v>
      </c>
      <c r="AY152" s="30">
        <f t="shared" si="34"/>
        <v>0</v>
      </c>
      <c r="AZ152" s="30">
        <f t="shared" si="35"/>
        <v>3</v>
      </c>
    </row>
    <row r="153" spans="3:52" s="4" customFormat="1" ht="12.75">
      <c r="C153" s="31" t="s">
        <v>143</v>
      </c>
      <c r="F153" s="99" t="s">
        <v>322</v>
      </c>
      <c r="G153" s="20"/>
      <c r="H153" s="20"/>
      <c r="I153" s="20"/>
      <c r="J153" s="24"/>
      <c r="K153" s="25"/>
      <c r="L153" s="20"/>
      <c r="M153" s="20"/>
      <c r="N153" s="20"/>
      <c r="O153" s="20"/>
      <c r="P153" s="20"/>
      <c r="Q153" s="20"/>
      <c r="R153" s="20"/>
      <c r="S153" s="20"/>
      <c r="T153" s="20"/>
      <c r="U153" s="20"/>
      <c r="V153" s="20"/>
      <c r="W153" s="20"/>
      <c r="X153" s="20"/>
      <c r="Y153" s="20"/>
      <c r="Z153" s="20">
        <v>4</v>
      </c>
      <c r="AA153" s="20"/>
      <c r="AB153" s="20">
        <v>1</v>
      </c>
      <c r="AC153" s="20">
        <v>4</v>
      </c>
      <c r="AD153" s="20"/>
      <c r="AE153" s="20"/>
      <c r="AF153" s="20"/>
      <c r="AG153" s="20"/>
      <c r="AH153" s="20"/>
      <c r="AI153" s="20"/>
      <c r="AJ153" s="20"/>
      <c r="AK153" s="20">
        <v>4</v>
      </c>
      <c r="AL153" s="20"/>
      <c r="AM153" s="20"/>
      <c r="AN153" s="20"/>
      <c r="AO153" s="20"/>
      <c r="AP153" s="20"/>
      <c r="AQ153" s="20"/>
      <c r="AR153" s="20">
        <v>4</v>
      </c>
      <c r="AS153" s="20"/>
      <c r="AT153" s="20"/>
      <c r="AU153" s="20"/>
      <c r="AW153" s="30">
        <f t="shared" si="32"/>
        <v>1</v>
      </c>
      <c r="AX153" s="30">
        <f t="shared" si="33"/>
        <v>0</v>
      </c>
      <c r="AY153" s="30">
        <f t="shared" si="34"/>
        <v>0</v>
      </c>
      <c r="AZ153" s="30">
        <f t="shared" si="35"/>
        <v>4</v>
      </c>
    </row>
    <row r="154" spans="3:52" s="4" customFormat="1" ht="12.75">
      <c r="C154" s="31" t="s">
        <v>144</v>
      </c>
      <c r="F154" s="99" t="s">
        <v>327</v>
      </c>
      <c r="G154" s="27" t="s">
        <v>222</v>
      </c>
      <c r="H154" s="27" t="s">
        <v>222</v>
      </c>
      <c r="I154" s="20"/>
      <c r="J154" s="24"/>
      <c r="K154" s="25"/>
      <c r="L154" s="20"/>
      <c r="M154" s="20"/>
      <c r="N154" s="20"/>
      <c r="O154" s="20"/>
      <c r="P154" s="20"/>
      <c r="Q154" s="20"/>
      <c r="R154" s="20"/>
      <c r="S154" s="20"/>
      <c r="T154" s="20"/>
      <c r="U154" s="20"/>
      <c r="V154" s="20"/>
      <c r="W154" s="20"/>
      <c r="X154" s="20"/>
      <c r="Y154" s="20"/>
      <c r="Z154" s="20"/>
      <c r="AA154" s="20"/>
      <c r="AB154" s="20">
        <v>1</v>
      </c>
      <c r="AC154" s="20"/>
      <c r="AD154" s="20"/>
      <c r="AE154" s="20"/>
      <c r="AF154" s="20"/>
      <c r="AG154" s="20"/>
      <c r="AH154" s="20"/>
      <c r="AI154" s="20"/>
      <c r="AJ154" s="20"/>
      <c r="AK154" s="20">
        <v>4</v>
      </c>
      <c r="AL154" s="20"/>
      <c r="AM154" s="20"/>
      <c r="AN154" s="20"/>
      <c r="AO154" s="20"/>
      <c r="AP154" s="20"/>
      <c r="AQ154" s="20"/>
      <c r="AR154" s="20">
        <v>4</v>
      </c>
      <c r="AS154" s="20"/>
      <c r="AT154" s="20"/>
      <c r="AU154" s="20"/>
      <c r="AW154" s="30">
        <f t="shared" si="32"/>
        <v>1</v>
      </c>
      <c r="AX154" s="30">
        <f t="shared" si="33"/>
        <v>0</v>
      </c>
      <c r="AY154" s="30">
        <f t="shared" si="34"/>
        <v>0</v>
      </c>
      <c r="AZ154" s="30">
        <f t="shared" si="35"/>
        <v>2</v>
      </c>
    </row>
    <row r="155" spans="1:52" s="4" customFormat="1" ht="12.75">
      <c r="A155" s="93"/>
      <c r="B155" s="93"/>
      <c r="C155" s="94" t="s">
        <v>145</v>
      </c>
      <c r="D155" s="93"/>
      <c r="F155" s="99" t="s">
        <v>327</v>
      </c>
      <c r="G155" s="27" t="s">
        <v>222</v>
      </c>
      <c r="H155" s="20"/>
      <c r="I155" s="20"/>
      <c r="J155" s="24"/>
      <c r="K155" s="25"/>
      <c r="L155" s="20"/>
      <c r="M155" s="20"/>
      <c r="N155" s="20"/>
      <c r="O155" s="20"/>
      <c r="P155" s="20"/>
      <c r="Q155" s="20"/>
      <c r="R155" s="20"/>
      <c r="S155" s="20"/>
      <c r="T155" s="20"/>
      <c r="U155" s="20"/>
      <c r="V155" s="20"/>
      <c r="W155" s="20"/>
      <c r="X155" s="20"/>
      <c r="Y155" s="20"/>
      <c r="Z155" s="20">
        <v>4</v>
      </c>
      <c r="AA155" s="20"/>
      <c r="AB155" s="20">
        <v>1</v>
      </c>
      <c r="AC155" s="20">
        <v>4</v>
      </c>
      <c r="AD155" s="20"/>
      <c r="AE155" s="20"/>
      <c r="AF155" s="20"/>
      <c r="AG155" s="20">
        <v>4</v>
      </c>
      <c r="AH155" s="20"/>
      <c r="AI155" s="20"/>
      <c r="AJ155" s="20"/>
      <c r="AK155" s="20"/>
      <c r="AL155" s="20"/>
      <c r="AM155" s="20"/>
      <c r="AN155" s="20"/>
      <c r="AO155" s="20"/>
      <c r="AP155" s="20"/>
      <c r="AQ155" s="20"/>
      <c r="AR155" s="20">
        <v>4</v>
      </c>
      <c r="AS155" s="20"/>
      <c r="AT155" s="20"/>
      <c r="AU155" s="20"/>
      <c r="AW155" s="30">
        <f t="shared" si="32"/>
        <v>1</v>
      </c>
      <c r="AX155" s="30">
        <f t="shared" si="33"/>
        <v>0</v>
      </c>
      <c r="AY155" s="30">
        <f t="shared" si="34"/>
        <v>0</v>
      </c>
      <c r="AZ155" s="30">
        <f t="shared" si="35"/>
        <v>4</v>
      </c>
    </row>
    <row r="156" spans="3:52" s="4" customFormat="1" ht="12.75">
      <c r="C156" s="31" t="s">
        <v>146</v>
      </c>
      <c r="F156" s="99" t="s">
        <v>323</v>
      </c>
      <c r="G156" s="27" t="s">
        <v>222</v>
      </c>
      <c r="H156" s="27" t="s">
        <v>222</v>
      </c>
      <c r="I156" s="20"/>
      <c r="J156" s="24"/>
      <c r="K156" s="25"/>
      <c r="L156" s="20"/>
      <c r="M156" s="20"/>
      <c r="N156" s="20"/>
      <c r="O156" s="20"/>
      <c r="P156" s="20"/>
      <c r="Q156" s="20"/>
      <c r="R156" s="20"/>
      <c r="S156" s="20"/>
      <c r="T156" s="20"/>
      <c r="U156" s="20"/>
      <c r="V156" s="20"/>
      <c r="W156" s="20"/>
      <c r="X156" s="20"/>
      <c r="Y156" s="20"/>
      <c r="Z156" s="20"/>
      <c r="AA156" s="20"/>
      <c r="AB156" s="20">
        <v>2</v>
      </c>
      <c r="AC156" s="20"/>
      <c r="AD156" s="20"/>
      <c r="AE156" s="20"/>
      <c r="AF156" s="20"/>
      <c r="AG156" s="20"/>
      <c r="AH156" s="20"/>
      <c r="AI156" s="20"/>
      <c r="AJ156" s="20"/>
      <c r="AK156" s="20"/>
      <c r="AL156" s="20"/>
      <c r="AM156" s="20"/>
      <c r="AN156" s="20"/>
      <c r="AO156" s="20"/>
      <c r="AP156" s="20"/>
      <c r="AQ156" s="20"/>
      <c r="AR156" s="20">
        <v>4</v>
      </c>
      <c r="AS156" s="20"/>
      <c r="AT156" s="20"/>
      <c r="AU156" s="20"/>
      <c r="AW156" s="30">
        <f t="shared" si="32"/>
        <v>0</v>
      </c>
      <c r="AX156" s="30">
        <f t="shared" si="33"/>
        <v>1</v>
      </c>
      <c r="AY156" s="30">
        <f t="shared" si="34"/>
        <v>0</v>
      </c>
      <c r="AZ156" s="30">
        <f t="shared" si="35"/>
        <v>1</v>
      </c>
    </row>
    <row r="157" spans="3:52" s="4" customFormat="1" ht="12.75">
      <c r="C157" s="31" t="s">
        <v>147</v>
      </c>
      <c r="F157" s="99" t="s">
        <v>324</v>
      </c>
      <c r="G157" s="27" t="s">
        <v>222</v>
      </c>
      <c r="H157" s="20"/>
      <c r="I157" s="27" t="s">
        <v>222</v>
      </c>
      <c r="J157" s="24"/>
      <c r="K157" s="25"/>
      <c r="L157" s="20"/>
      <c r="M157" s="20"/>
      <c r="N157" s="20"/>
      <c r="O157" s="20"/>
      <c r="P157" s="20"/>
      <c r="Q157" s="20"/>
      <c r="R157" s="20"/>
      <c r="S157" s="20"/>
      <c r="T157" s="20"/>
      <c r="U157" s="20"/>
      <c r="V157" s="20"/>
      <c r="W157" s="20"/>
      <c r="X157" s="20"/>
      <c r="Y157" s="20"/>
      <c r="Z157" s="20"/>
      <c r="AA157" s="20"/>
      <c r="AB157" s="20">
        <v>2</v>
      </c>
      <c r="AC157" s="20">
        <v>4</v>
      </c>
      <c r="AD157" s="20"/>
      <c r="AE157" s="20"/>
      <c r="AF157" s="20"/>
      <c r="AG157" s="20"/>
      <c r="AH157" s="20"/>
      <c r="AI157" s="20"/>
      <c r="AJ157" s="20"/>
      <c r="AK157" s="20"/>
      <c r="AL157" s="20"/>
      <c r="AM157" s="20"/>
      <c r="AN157" s="20"/>
      <c r="AO157" s="20"/>
      <c r="AP157" s="20"/>
      <c r="AQ157" s="20"/>
      <c r="AR157" s="20">
        <v>4</v>
      </c>
      <c r="AS157" s="20"/>
      <c r="AT157" s="20"/>
      <c r="AU157" s="20"/>
      <c r="AW157" s="30">
        <f t="shared" si="32"/>
        <v>0</v>
      </c>
      <c r="AX157" s="30">
        <f t="shared" si="33"/>
        <v>1</v>
      </c>
      <c r="AY157" s="30">
        <f t="shared" si="34"/>
        <v>0</v>
      </c>
      <c r="AZ157" s="30">
        <f t="shared" si="35"/>
        <v>2</v>
      </c>
    </row>
    <row r="158" spans="3:52" s="4" customFormat="1" ht="12.75">
      <c r="C158" s="31" t="s">
        <v>148</v>
      </c>
      <c r="F158" s="99" t="s">
        <v>321</v>
      </c>
      <c r="G158" s="27" t="s">
        <v>222</v>
      </c>
      <c r="H158" s="20"/>
      <c r="I158" s="27" t="s">
        <v>222</v>
      </c>
      <c r="J158" s="24"/>
      <c r="K158" s="25"/>
      <c r="L158" s="20"/>
      <c r="M158" s="20"/>
      <c r="N158" s="20"/>
      <c r="O158" s="20"/>
      <c r="P158" s="20"/>
      <c r="Q158" s="20"/>
      <c r="R158" s="20"/>
      <c r="S158" s="20"/>
      <c r="T158" s="20"/>
      <c r="U158" s="20"/>
      <c r="V158" s="20"/>
      <c r="W158" s="20"/>
      <c r="X158" s="20"/>
      <c r="Y158" s="20"/>
      <c r="Z158" s="20"/>
      <c r="AA158" s="20"/>
      <c r="AB158" s="20">
        <v>4</v>
      </c>
      <c r="AC158" s="20">
        <v>1</v>
      </c>
      <c r="AD158" s="20"/>
      <c r="AE158" s="20"/>
      <c r="AF158" s="20"/>
      <c r="AG158" s="20"/>
      <c r="AH158" s="20"/>
      <c r="AI158" s="20"/>
      <c r="AJ158" s="20"/>
      <c r="AK158" s="20"/>
      <c r="AL158" s="20"/>
      <c r="AM158" s="20"/>
      <c r="AN158" s="20"/>
      <c r="AO158" s="20"/>
      <c r="AP158" s="20"/>
      <c r="AQ158" s="20"/>
      <c r="AR158" s="20">
        <v>4</v>
      </c>
      <c r="AS158" s="20"/>
      <c r="AT158" s="20"/>
      <c r="AU158" s="20"/>
      <c r="AW158" s="30">
        <f t="shared" si="32"/>
        <v>1</v>
      </c>
      <c r="AX158" s="30">
        <f t="shared" si="33"/>
        <v>0</v>
      </c>
      <c r="AY158" s="30">
        <f t="shared" si="34"/>
        <v>0</v>
      </c>
      <c r="AZ158" s="30">
        <f t="shared" si="35"/>
        <v>2</v>
      </c>
    </row>
    <row r="159" spans="3:52" s="15" customFormat="1" ht="12.75">
      <c r="C159" s="78" t="s">
        <v>317</v>
      </c>
      <c r="F159" s="100" t="s">
        <v>322</v>
      </c>
      <c r="G159" s="79"/>
      <c r="H159" s="80"/>
      <c r="I159" s="79"/>
      <c r="J159" s="81"/>
      <c r="K159" s="82"/>
      <c r="L159" s="80"/>
      <c r="M159" s="80"/>
      <c r="N159" s="80"/>
      <c r="O159" s="80"/>
      <c r="P159" s="80"/>
      <c r="Q159" s="80"/>
      <c r="R159" s="80"/>
      <c r="S159" s="80"/>
      <c r="T159" s="80"/>
      <c r="U159" s="80"/>
      <c r="V159" s="80"/>
      <c r="W159" s="80"/>
      <c r="X159" s="80"/>
      <c r="Y159" s="80"/>
      <c r="Z159" s="80"/>
      <c r="AA159" s="80"/>
      <c r="AB159" s="80">
        <v>1</v>
      </c>
      <c r="AC159" s="80"/>
      <c r="AD159" s="80"/>
      <c r="AE159" s="80"/>
      <c r="AF159" s="80"/>
      <c r="AG159" s="80"/>
      <c r="AH159" s="80"/>
      <c r="AI159" s="80"/>
      <c r="AJ159" s="80"/>
      <c r="AK159" s="80"/>
      <c r="AL159" s="80"/>
      <c r="AM159" s="80"/>
      <c r="AN159" s="80"/>
      <c r="AO159" s="80"/>
      <c r="AP159" s="80"/>
      <c r="AQ159" s="80"/>
      <c r="AR159" s="80"/>
      <c r="AS159" s="80"/>
      <c r="AT159" s="80"/>
      <c r="AU159" s="80"/>
      <c r="AW159" s="30">
        <f>COUNTIF(K159:AU159,"1")</f>
        <v>1</v>
      </c>
      <c r="AX159" s="30">
        <f>-COUNTIF(K159:AU159,"2")*(-1)</f>
        <v>0</v>
      </c>
      <c r="AY159" s="30">
        <f>COUNTIF(K159:AU159,"3")</f>
        <v>0</v>
      </c>
      <c r="AZ159" s="30">
        <f>COUNTIF(K159:AU159,"4")</f>
        <v>0</v>
      </c>
    </row>
    <row r="160" spans="1:52" s="4" customFormat="1" ht="12.75">
      <c r="A160" s="93"/>
      <c r="B160" s="93"/>
      <c r="C160" s="94" t="s">
        <v>149</v>
      </c>
      <c r="D160" s="93"/>
      <c r="F160" s="99" t="s">
        <v>324</v>
      </c>
      <c r="G160" s="27" t="s">
        <v>222</v>
      </c>
      <c r="H160" s="20"/>
      <c r="I160" s="20"/>
      <c r="J160" s="24"/>
      <c r="K160" s="25"/>
      <c r="L160" s="20"/>
      <c r="M160" s="20"/>
      <c r="N160" s="20"/>
      <c r="O160" s="20"/>
      <c r="P160" s="20"/>
      <c r="Q160" s="20"/>
      <c r="R160" s="20"/>
      <c r="S160" s="20"/>
      <c r="T160" s="20"/>
      <c r="U160" s="20"/>
      <c r="V160" s="20"/>
      <c r="W160" s="20"/>
      <c r="X160" s="20"/>
      <c r="Y160" s="20"/>
      <c r="Z160" s="20"/>
      <c r="AA160" s="20"/>
      <c r="AB160" s="20">
        <v>1</v>
      </c>
      <c r="AC160" s="20">
        <v>4</v>
      </c>
      <c r="AD160" s="20"/>
      <c r="AE160" s="20"/>
      <c r="AF160" s="20"/>
      <c r="AG160" s="20"/>
      <c r="AH160" s="20"/>
      <c r="AI160" s="20"/>
      <c r="AJ160" s="20"/>
      <c r="AK160" s="20"/>
      <c r="AL160" s="20"/>
      <c r="AM160" s="20"/>
      <c r="AN160" s="20"/>
      <c r="AO160" s="20"/>
      <c r="AP160" s="20"/>
      <c r="AQ160" s="20"/>
      <c r="AR160" s="20">
        <v>4</v>
      </c>
      <c r="AS160" s="20"/>
      <c r="AT160" s="20"/>
      <c r="AU160" s="20"/>
      <c r="AW160" s="30">
        <f t="shared" si="32"/>
        <v>1</v>
      </c>
      <c r="AX160" s="30">
        <f t="shared" si="33"/>
        <v>0</v>
      </c>
      <c r="AY160" s="30">
        <f t="shared" si="34"/>
        <v>0</v>
      </c>
      <c r="AZ160" s="30">
        <f t="shared" si="35"/>
        <v>2</v>
      </c>
    </row>
    <row r="161" spans="1:52" s="4" customFormat="1" ht="12.75">
      <c r="A161" s="4">
        <v>6</v>
      </c>
      <c r="B161" s="4" t="s">
        <v>160</v>
      </c>
      <c r="C161" s="31"/>
      <c r="F161" s="101"/>
      <c r="G161" s="20"/>
      <c r="H161" s="20"/>
      <c r="I161" s="20"/>
      <c r="J161" s="24"/>
      <c r="K161" s="25"/>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W161" s="30">
        <f aca="true" t="shared" si="36" ref="AW161:AW167">COUNTIF(K161:AU161,"1")</f>
        <v>0</v>
      </c>
      <c r="AX161" s="30">
        <f aca="true" t="shared" si="37" ref="AX161:AX167">-COUNTIF(K161:AU161,"2")*(-1)</f>
        <v>0</v>
      </c>
      <c r="AY161" s="30">
        <f aca="true" t="shared" si="38" ref="AY161:AY167">COUNTIF(K161:AU161,"3")</f>
        <v>0</v>
      </c>
      <c r="AZ161" s="30">
        <f aca="true" t="shared" si="39" ref="AZ161:AZ167">COUNTIF(K161:AU161,"4")</f>
        <v>0</v>
      </c>
    </row>
    <row r="162" spans="1:52" s="4" customFormat="1" ht="12.75">
      <c r="A162" s="93"/>
      <c r="B162" s="93"/>
      <c r="C162" s="94" t="s">
        <v>161</v>
      </c>
      <c r="D162" s="93"/>
      <c r="F162" s="99" t="s">
        <v>327</v>
      </c>
      <c r="G162" s="27" t="s">
        <v>222</v>
      </c>
      <c r="H162" s="20"/>
      <c r="I162" s="20"/>
      <c r="J162" s="24"/>
      <c r="K162" s="25"/>
      <c r="L162" s="20"/>
      <c r="M162" s="20"/>
      <c r="N162" s="20"/>
      <c r="O162" s="20"/>
      <c r="P162" s="20"/>
      <c r="Q162" s="20"/>
      <c r="R162" s="20"/>
      <c r="S162" s="20"/>
      <c r="T162" s="20">
        <v>1</v>
      </c>
      <c r="U162" s="20"/>
      <c r="V162" s="20"/>
      <c r="W162" s="20"/>
      <c r="X162" s="20"/>
      <c r="Y162" s="20"/>
      <c r="Z162" s="20"/>
      <c r="AA162" s="20"/>
      <c r="AB162" s="20"/>
      <c r="AC162" s="20"/>
      <c r="AD162" s="20"/>
      <c r="AE162" s="20"/>
      <c r="AF162" s="20"/>
      <c r="AG162" s="20"/>
      <c r="AH162" s="20"/>
      <c r="AI162" s="20"/>
      <c r="AJ162" s="20"/>
      <c r="AK162" s="20">
        <v>4</v>
      </c>
      <c r="AL162" s="20"/>
      <c r="AM162" s="20"/>
      <c r="AN162" s="20"/>
      <c r="AO162" s="20"/>
      <c r="AP162" s="20"/>
      <c r="AQ162" s="20"/>
      <c r="AR162" s="20">
        <v>4</v>
      </c>
      <c r="AS162" s="20"/>
      <c r="AT162" s="20"/>
      <c r="AU162" s="20"/>
      <c r="AW162" s="30">
        <f t="shared" si="36"/>
        <v>1</v>
      </c>
      <c r="AX162" s="30">
        <f t="shared" si="37"/>
        <v>0</v>
      </c>
      <c r="AY162" s="30">
        <f t="shared" si="38"/>
        <v>0</v>
      </c>
      <c r="AZ162" s="30">
        <f t="shared" si="39"/>
        <v>2</v>
      </c>
    </row>
    <row r="163" spans="3:52" s="4" customFormat="1" ht="12.75">
      <c r="C163" s="31" t="s">
        <v>162</v>
      </c>
      <c r="F163" s="99" t="s">
        <v>322</v>
      </c>
      <c r="G163" s="27" t="s">
        <v>222</v>
      </c>
      <c r="H163" s="20"/>
      <c r="I163" s="20"/>
      <c r="J163" s="24"/>
      <c r="K163" s="25"/>
      <c r="L163" s="20"/>
      <c r="M163" s="20"/>
      <c r="N163" s="20"/>
      <c r="O163" s="20"/>
      <c r="P163" s="20"/>
      <c r="Q163" s="20"/>
      <c r="R163" s="20"/>
      <c r="S163" s="20"/>
      <c r="T163" s="20">
        <v>1</v>
      </c>
      <c r="U163" s="20"/>
      <c r="V163" s="20"/>
      <c r="W163" s="20"/>
      <c r="X163" s="20"/>
      <c r="Y163" s="20"/>
      <c r="Z163" s="20"/>
      <c r="AA163" s="20"/>
      <c r="AB163" s="20"/>
      <c r="AC163" s="20"/>
      <c r="AD163" s="20"/>
      <c r="AE163" s="20"/>
      <c r="AF163" s="20"/>
      <c r="AG163" s="20"/>
      <c r="AH163" s="20"/>
      <c r="AI163" s="20"/>
      <c r="AJ163" s="20"/>
      <c r="AK163" s="20">
        <v>4</v>
      </c>
      <c r="AL163" s="20"/>
      <c r="AM163" s="20"/>
      <c r="AN163" s="20"/>
      <c r="AO163" s="20"/>
      <c r="AP163" s="20"/>
      <c r="AQ163" s="20"/>
      <c r="AR163" s="20">
        <v>4</v>
      </c>
      <c r="AS163" s="20"/>
      <c r="AT163" s="20"/>
      <c r="AU163" s="20"/>
      <c r="AW163" s="30">
        <f t="shared" si="36"/>
        <v>1</v>
      </c>
      <c r="AX163" s="30">
        <f t="shared" si="37"/>
        <v>0</v>
      </c>
      <c r="AY163" s="30">
        <f t="shared" si="38"/>
        <v>0</v>
      </c>
      <c r="AZ163" s="30">
        <f t="shared" si="39"/>
        <v>2</v>
      </c>
    </row>
    <row r="164" spans="3:52" s="4" customFormat="1" ht="12.75">
      <c r="C164" s="31" t="s">
        <v>163</v>
      </c>
      <c r="F164" s="99" t="s">
        <v>326</v>
      </c>
      <c r="G164" s="27" t="s">
        <v>222</v>
      </c>
      <c r="H164" s="20"/>
      <c r="I164" s="20"/>
      <c r="J164" s="24"/>
      <c r="K164" s="25"/>
      <c r="L164" s="20"/>
      <c r="M164" s="20"/>
      <c r="N164" s="20"/>
      <c r="O164" s="20"/>
      <c r="P164" s="20"/>
      <c r="Q164" s="20"/>
      <c r="R164" s="20"/>
      <c r="S164" s="20"/>
      <c r="T164" s="20">
        <v>1</v>
      </c>
      <c r="U164" s="20"/>
      <c r="V164" s="20"/>
      <c r="W164" s="20"/>
      <c r="X164" s="20"/>
      <c r="Y164" s="20"/>
      <c r="Z164" s="20"/>
      <c r="AA164" s="20"/>
      <c r="AB164" s="20"/>
      <c r="AC164" s="20"/>
      <c r="AD164" s="20"/>
      <c r="AE164" s="20"/>
      <c r="AF164" s="20"/>
      <c r="AG164" s="20"/>
      <c r="AH164" s="20"/>
      <c r="AI164" s="20"/>
      <c r="AJ164" s="20"/>
      <c r="AK164" s="20">
        <v>4</v>
      </c>
      <c r="AL164" s="20"/>
      <c r="AM164" s="20"/>
      <c r="AN164" s="20"/>
      <c r="AO164" s="20"/>
      <c r="AP164" s="20"/>
      <c r="AQ164" s="20"/>
      <c r="AR164" s="20">
        <v>4</v>
      </c>
      <c r="AS164" s="20"/>
      <c r="AT164" s="20"/>
      <c r="AU164" s="20"/>
      <c r="AW164" s="30">
        <f t="shared" si="36"/>
        <v>1</v>
      </c>
      <c r="AX164" s="30">
        <f t="shared" si="37"/>
        <v>0</v>
      </c>
      <c r="AY164" s="30">
        <f t="shared" si="38"/>
        <v>0</v>
      </c>
      <c r="AZ164" s="30">
        <f t="shared" si="39"/>
        <v>2</v>
      </c>
    </row>
    <row r="165" spans="3:52" s="4" customFormat="1" ht="12.75">
      <c r="C165" s="31" t="s">
        <v>164</v>
      </c>
      <c r="F165" s="99" t="s">
        <v>322</v>
      </c>
      <c r="G165" s="27" t="s">
        <v>222</v>
      </c>
      <c r="H165" s="20"/>
      <c r="I165" s="20"/>
      <c r="J165" s="24"/>
      <c r="K165" s="25"/>
      <c r="L165" s="20"/>
      <c r="M165" s="20"/>
      <c r="N165" s="20"/>
      <c r="O165" s="20"/>
      <c r="P165" s="20"/>
      <c r="Q165" s="20"/>
      <c r="R165" s="20"/>
      <c r="S165" s="20"/>
      <c r="T165" s="20">
        <v>1</v>
      </c>
      <c r="U165" s="20"/>
      <c r="V165" s="20"/>
      <c r="W165" s="20"/>
      <c r="X165" s="20"/>
      <c r="Y165" s="20"/>
      <c r="Z165" s="20"/>
      <c r="AA165" s="20"/>
      <c r="AB165" s="20"/>
      <c r="AC165" s="20"/>
      <c r="AD165" s="20"/>
      <c r="AE165" s="20"/>
      <c r="AF165" s="20"/>
      <c r="AG165" s="20"/>
      <c r="AH165" s="20"/>
      <c r="AI165" s="20"/>
      <c r="AJ165" s="20"/>
      <c r="AK165" s="20">
        <v>4</v>
      </c>
      <c r="AL165" s="20"/>
      <c r="AM165" s="20"/>
      <c r="AN165" s="20"/>
      <c r="AO165" s="20"/>
      <c r="AP165" s="20"/>
      <c r="AQ165" s="20"/>
      <c r="AR165" s="20">
        <v>4</v>
      </c>
      <c r="AS165" s="20"/>
      <c r="AT165" s="20"/>
      <c r="AU165" s="20"/>
      <c r="AW165" s="30">
        <f t="shared" si="36"/>
        <v>1</v>
      </c>
      <c r="AX165" s="30">
        <f t="shared" si="37"/>
        <v>0</v>
      </c>
      <c r="AY165" s="30">
        <f t="shared" si="38"/>
        <v>0</v>
      </c>
      <c r="AZ165" s="30">
        <f t="shared" si="39"/>
        <v>2</v>
      </c>
    </row>
    <row r="166" spans="1:52" s="4" customFormat="1" ht="12.75">
      <c r="A166" s="93"/>
      <c r="B166" s="93"/>
      <c r="C166" s="94" t="s">
        <v>165</v>
      </c>
      <c r="D166" s="93"/>
      <c r="F166" s="99" t="s">
        <v>327</v>
      </c>
      <c r="G166" s="27" t="s">
        <v>222</v>
      </c>
      <c r="H166" s="20"/>
      <c r="I166" s="20"/>
      <c r="J166" s="24"/>
      <c r="K166" s="25"/>
      <c r="L166" s="20"/>
      <c r="M166" s="20"/>
      <c r="N166" s="20"/>
      <c r="O166" s="20"/>
      <c r="P166" s="20"/>
      <c r="Q166" s="20"/>
      <c r="R166" s="20"/>
      <c r="S166" s="20"/>
      <c r="T166" s="20">
        <v>1</v>
      </c>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v>4</v>
      </c>
      <c r="AS166" s="20"/>
      <c r="AT166" s="20"/>
      <c r="AU166" s="20"/>
      <c r="AW166" s="30">
        <f t="shared" si="36"/>
        <v>1</v>
      </c>
      <c r="AX166" s="30">
        <f t="shared" si="37"/>
        <v>0</v>
      </c>
      <c r="AY166" s="30">
        <f t="shared" si="38"/>
        <v>0</v>
      </c>
      <c r="AZ166" s="30">
        <f t="shared" si="39"/>
        <v>1</v>
      </c>
    </row>
    <row r="167" spans="3:52" s="4" customFormat="1" ht="12.75">
      <c r="C167" s="31" t="s">
        <v>166</v>
      </c>
      <c r="F167" s="101"/>
      <c r="G167" s="20"/>
      <c r="H167" s="20"/>
      <c r="I167" s="20"/>
      <c r="J167" s="24"/>
      <c r="K167" s="25"/>
      <c r="L167" s="20"/>
      <c r="M167" s="20"/>
      <c r="N167" s="20"/>
      <c r="O167" s="20"/>
      <c r="P167" s="20"/>
      <c r="Q167" s="20"/>
      <c r="R167" s="20"/>
      <c r="S167" s="20"/>
      <c r="T167" s="20">
        <v>2</v>
      </c>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v>4</v>
      </c>
      <c r="AS167" s="20"/>
      <c r="AT167" s="20"/>
      <c r="AU167" s="20"/>
      <c r="AW167" s="30">
        <f t="shared" si="36"/>
        <v>0</v>
      </c>
      <c r="AX167" s="30">
        <f t="shared" si="37"/>
        <v>1</v>
      </c>
      <c r="AY167" s="30">
        <f t="shared" si="38"/>
        <v>0</v>
      </c>
      <c r="AZ167" s="30">
        <f t="shared" si="39"/>
        <v>1</v>
      </c>
    </row>
    <row r="168" spans="1:52" s="4" customFormat="1" ht="12.75">
      <c r="A168" s="4">
        <v>7</v>
      </c>
      <c r="B168" s="4" t="s">
        <v>189</v>
      </c>
      <c r="C168" s="31"/>
      <c r="F168" s="101"/>
      <c r="G168" s="20"/>
      <c r="H168" s="20"/>
      <c r="I168" s="20"/>
      <c r="J168" s="24"/>
      <c r="K168" s="25"/>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W168" s="30">
        <f aca="true" t="shared" si="40" ref="AW168:AW173">COUNTIF(K168:AU168,"1")</f>
        <v>0</v>
      </c>
      <c r="AX168" s="30">
        <f aca="true" t="shared" si="41" ref="AX168:AX173">-COUNTIF(K168:AU168,"2")*(-1)</f>
        <v>0</v>
      </c>
      <c r="AY168" s="30">
        <f aca="true" t="shared" si="42" ref="AY168:AY173">COUNTIF(K168:AU168,"3")</f>
        <v>0</v>
      </c>
      <c r="AZ168" s="30">
        <f aca="true" t="shared" si="43" ref="AZ168:AZ173">COUNTIF(K168:AU168,"4")</f>
        <v>0</v>
      </c>
    </row>
    <row r="169" spans="1:52" s="4" customFormat="1" ht="12.75">
      <c r="A169" s="93"/>
      <c r="B169" s="93"/>
      <c r="C169" s="94" t="s">
        <v>190</v>
      </c>
      <c r="D169" s="93"/>
      <c r="F169" s="99" t="s">
        <v>322</v>
      </c>
      <c r="G169" s="27" t="s">
        <v>222</v>
      </c>
      <c r="H169" s="20"/>
      <c r="I169" s="27" t="s">
        <v>222</v>
      </c>
      <c r="J169" s="24"/>
      <c r="K169" s="25"/>
      <c r="L169" s="20"/>
      <c r="M169" s="20"/>
      <c r="N169" s="20"/>
      <c r="O169" s="20"/>
      <c r="P169" s="20"/>
      <c r="Q169" s="20">
        <v>1</v>
      </c>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v>4</v>
      </c>
      <c r="AS169" s="20"/>
      <c r="AT169" s="20"/>
      <c r="AU169" s="20"/>
      <c r="AW169" s="30">
        <f t="shared" si="40"/>
        <v>1</v>
      </c>
      <c r="AX169" s="30">
        <f t="shared" si="41"/>
        <v>0</v>
      </c>
      <c r="AY169" s="30">
        <f t="shared" si="42"/>
        <v>0</v>
      </c>
      <c r="AZ169" s="30">
        <f t="shared" si="43"/>
        <v>1</v>
      </c>
    </row>
    <row r="170" spans="3:52" s="4" customFormat="1" ht="12.75">
      <c r="C170" s="31" t="s">
        <v>191</v>
      </c>
      <c r="F170" s="99" t="s">
        <v>322</v>
      </c>
      <c r="G170" s="27" t="s">
        <v>222</v>
      </c>
      <c r="H170" s="20"/>
      <c r="I170" s="20"/>
      <c r="J170" s="24"/>
      <c r="K170" s="25"/>
      <c r="L170" s="20"/>
      <c r="M170" s="20"/>
      <c r="N170" s="20"/>
      <c r="O170" s="20"/>
      <c r="P170" s="20"/>
      <c r="Q170" s="20">
        <v>1</v>
      </c>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v>4</v>
      </c>
      <c r="AS170" s="20"/>
      <c r="AT170" s="20"/>
      <c r="AU170" s="20"/>
      <c r="AW170" s="30">
        <f t="shared" si="40"/>
        <v>1</v>
      </c>
      <c r="AX170" s="30">
        <f t="shared" si="41"/>
        <v>0</v>
      </c>
      <c r="AY170" s="30">
        <f t="shared" si="42"/>
        <v>0</v>
      </c>
      <c r="AZ170" s="30">
        <f t="shared" si="43"/>
        <v>1</v>
      </c>
    </row>
    <row r="171" spans="3:52" s="4" customFormat="1" ht="12.75">
      <c r="C171" s="31" t="s">
        <v>192</v>
      </c>
      <c r="F171" s="99" t="s">
        <v>322</v>
      </c>
      <c r="G171" s="27" t="s">
        <v>222</v>
      </c>
      <c r="H171" s="20"/>
      <c r="I171" s="20"/>
      <c r="J171" s="24"/>
      <c r="K171" s="25"/>
      <c r="L171" s="20"/>
      <c r="M171" s="20"/>
      <c r="N171" s="20"/>
      <c r="O171" s="20"/>
      <c r="P171" s="20"/>
      <c r="Q171" s="20">
        <v>1</v>
      </c>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W171" s="30">
        <f t="shared" si="40"/>
        <v>1</v>
      </c>
      <c r="AX171" s="30">
        <f t="shared" si="41"/>
        <v>0</v>
      </c>
      <c r="AY171" s="30">
        <f t="shared" si="42"/>
        <v>0</v>
      </c>
      <c r="AZ171" s="30">
        <f t="shared" si="43"/>
        <v>0</v>
      </c>
    </row>
    <row r="172" spans="3:52" s="4" customFormat="1" ht="12.75">
      <c r="C172" s="31" t="s">
        <v>193</v>
      </c>
      <c r="F172" s="99" t="s">
        <v>322</v>
      </c>
      <c r="G172" s="27" t="s">
        <v>222</v>
      </c>
      <c r="H172" s="20"/>
      <c r="I172" s="20"/>
      <c r="J172" s="24"/>
      <c r="K172" s="25"/>
      <c r="L172" s="20"/>
      <c r="M172" s="20"/>
      <c r="N172" s="20"/>
      <c r="O172" s="20"/>
      <c r="P172" s="20"/>
      <c r="Q172" s="20">
        <v>1</v>
      </c>
      <c r="R172" s="20"/>
      <c r="S172" s="20"/>
      <c r="T172" s="20"/>
      <c r="U172" s="20"/>
      <c r="V172" s="20">
        <v>4</v>
      </c>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W172" s="30">
        <f t="shared" si="40"/>
        <v>1</v>
      </c>
      <c r="AX172" s="30">
        <f t="shared" si="41"/>
        <v>0</v>
      </c>
      <c r="AY172" s="30">
        <f t="shared" si="42"/>
        <v>0</v>
      </c>
      <c r="AZ172" s="30">
        <f t="shared" si="43"/>
        <v>1</v>
      </c>
    </row>
    <row r="173" spans="3:52" s="4" customFormat="1" ht="12.75">
      <c r="C173" s="31" t="s">
        <v>194</v>
      </c>
      <c r="F173" s="99" t="s">
        <v>322</v>
      </c>
      <c r="G173" s="27" t="s">
        <v>222</v>
      </c>
      <c r="H173" s="27"/>
      <c r="I173" s="27" t="s">
        <v>222</v>
      </c>
      <c r="J173" s="24"/>
      <c r="K173" s="25"/>
      <c r="L173" s="20"/>
      <c r="M173" s="20"/>
      <c r="N173" s="20"/>
      <c r="O173" s="20"/>
      <c r="P173" s="20"/>
      <c r="Q173" s="20">
        <v>1</v>
      </c>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v>4</v>
      </c>
      <c r="AS173" s="20"/>
      <c r="AT173" s="20"/>
      <c r="AU173" s="20"/>
      <c r="AW173" s="30">
        <f t="shared" si="40"/>
        <v>1</v>
      </c>
      <c r="AX173" s="30">
        <f t="shared" si="41"/>
        <v>0</v>
      </c>
      <c r="AY173" s="30">
        <f t="shared" si="42"/>
        <v>0</v>
      </c>
      <c r="AZ173" s="30">
        <f t="shared" si="43"/>
        <v>1</v>
      </c>
    </row>
    <row r="174" spans="1:52" s="4" customFormat="1" ht="12.75">
      <c r="A174" s="4">
        <v>8</v>
      </c>
      <c r="B174" s="31" t="s">
        <v>205</v>
      </c>
      <c r="C174" s="31"/>
      <c r="F174" s="101"/>
      <c r="G174" s="20"/>
      <c r="H174" s="20"/>
      <c r="I174" s="20"/>
      <c r="J174" s="24"/>
      <c r="K174" s="25"/>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W174" s="30">
        <f aca="true" t="shared" si="44" ref="AW174:AW187">COUNTIF(K174:AU174,"1")</f>
        <v>0</v>
      </c>
      <c r="AX174" s="30">
        <f aca="true" t="shared" si="45" ref="AX174:AX187">-COUNTIF(K174:AU174,"2")*(-1)</f>
        <v>0</v>
      </c>
      <c r="AY174" s="30">
        <f aca="true" t="shared" si="46" ref="AY174:AY187">COUNTIF(K174:AU174,"3")</f>
        <v>0</v>
      </c>
      <c r="AZ174" s="30">
        <f aca="true" t="shared" si="47" ref="AZ174:AZ187">COUNTIF(K174:AU174,"4")</f>
        <v>0</v>
      </c>
    </row>
    <row r="175" spans="3:52" s="4" customFormat="1" ht="12.75">
      <c r="C175" s="31" t="s">
        <v>206</v>
      </c>
      <c r="F175" s="99" t="s">
        <v>322</v>
      </c>
      <c r="G175" s="27" t="s">
        <v>222</v>
      </c>
      <c r="H175" s="27" t="s">
        <v>222</v>
      </c>
      <c r="I175" s="20"/>
      <c r="J175" s="24"/>
      <c r="K175" s="25"/>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v>4</v>
      </c>
      <c r="AL175" s="20"/>
      <c r="AM175" s="20"/>
      <c r="AN175" s="20">
        <v>3</v>
      </c>
      <c r="AO175" s="20">
        <v>3</v>
      </c>
      <c r="AP175" s="20">
        <v>3</v>
      </c>
      <c r="AQ175" s="20"/>
      <c r="AR175" s="20">
        <v>4</v>
      </c>
      <c r="AS175" s="20"/>
      <c r="AT175" s="20"/>
      <c r="AU175" s="20"/>
      <c r="AW175" s="30">
        <f t="shared" si="44"/>
        <v>0</v>
      </c>
      <c r="AX175" s="30">
        <f t="shared" si="45"/>
        <v>0</v>
      </c>
      <c r="AY175" s="30">
        <f t="shared" si="46"/>
        <v>3</v>
      </c>
      <c r="AZ175" s="30">
        <f t="shared" si="47"/>
        <v>2</v>
      </c>
    </row>
    <row r="176" spans="3:52" s="4" customFormat="1" ht="12.75">
      <c r="C176" s="31" t="s">
        <v>207</v>
      </c>
      <c r="F176" s="99" t="s">
        <v>321</v>
      </c>
      <c r="G176" s="27" t="s">
        <v>222</v>
      </c>
      <c r="H176" s="20"/>
      <c r="I176" s="27" t="s">
        <v>222</v>
      </c>
      <c r="J176" s="24"/>
      <c r="K176" s="25"/>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v>1</v>
      </c>
      <c r="AO176" s="20">
        <v>1</v>
      </c>
      <c r="AP176" s="20">
        <v>1</v>
      </c>
      <c r="AQ176" s="20"/>
      <c r="AR176" s="20">
        <v>4</v>
      </c>
      <c r="AS176" s="20"/>
      <c r="AT176" s="20"/>
      <c r="AU176" s="20"/>
      <c r="AW176" s="30">
        <f t="shared" si="44"/>
        <v>3</v>
      </c>
      <c r="AX176" s="30">
        <f t="shared" si="45"/>
        <v>0</v>
      </c>
      <c r="AY176" s="30">
        <f t="shared" si="46"/>
        <v>0</v>
      </c>
      <c r="AZ176" s="30">
        <f t="shared" si="47"/>
        <v>1</v>
      </c>
    </row>
    <row r="177" spans="3:52" s="4" customFormat="1" ht="12.75">
      <c r="C177" s="31" t="s">
        <v>208</v>
      </c>
      <c r="F177" s="99" t="s">
        <v>321</v>
      </c>
      <c r="G177" s="20"/>
      <c r="H177" s="20"/>
      <c r="I177" s="20"/>
      <c r="J177" s="24"/>
      <c r="K177" s="25"/>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v>4</v>
      </c>
      <c r="AL177" s="20"/>
      <c r="AM177" s="20"/>
      <c r="AN177" s="20">
        <v>3</v>
      </c>
      <c r="AO177" s="20">
        <v>3</v>
      </c>
      <c r="AP177" s="20">
        <v>3</v>
      </c>
      <c r="AQ177" s="20"/>
      <c r="AR177" s="20"/>
      <c r="AS177" s="20"/>
      <c r="AT177" s="20"/>
      <c r="AU177" s="20"/>
      <c r="AW177" s="30">
        <f t="shared" si="44"/>
        <v>0</v>
      </c>
      <c r="AX177" s="30">
        <f t="shared" si="45"/>
        <v>0</v>
      </c>
      <c r="AY177" s="30">
        <f t="shared" si="46"/>
        <v>3</v>
      </c>
      <c r="AZ177" s="30">
        <f t="shared" si="47"/>
        <v>1</v>
      </c>
    </row>
    <row r="178" spans="3:52" s="4" customFormat="1" ht="12.75">
      <c r="C178" s="31" t="s">
        <v>209</v>
      </c>
      <c r="F178" s="99" t="s">
        <v>322</v>
      </c>
      <c r="G178" s="20"/>
      <c r="H178" s="20"/>
      <c r="I178" s="20"/>
      <c r="J178" s="24"/>
      <c r="K178" s="25"/>
      <c r="L178" s="20"/>
      <c r="M178" s="20"/>
      <c r="N178" s="20"/>
      <c r="O178" s="20"/>
      <c r="P178" s="20"/>
      <c r="Q178" s="20"/>
      <c r="R178" s="20">
        <v>4</v>
      </c>
      <c r="S178" s="20"/>
      <c r="T178" s="20"/>
      <c r="U178" s="20"/>
      <c r="V178" s="20"/>
      <c r="W178" s="20"/>
      <c r="X178" s="20"/>
      <c r="Y178" s="20"/>
      <c r="Z178" s="20"/>
      <c r="AA178" s="20"/>
      <c r="AB178" s="20"/>
      <c r="AC178" s="20"/>
      <c r="AD178" s="20"/>
      <c r="AE178" s="20"/>
      <c r="AF178" s="20"/>
      <c r="AG178" s="20"/>
      <c r="AH178" s="20"/>
      <c r="AI178" s="20"/>
      <c r="AJ178" s="20"/>
      <c r="AK178" s="20"/>
      <c r="AL178" s="20"/>
      <c r="AM178" s="20"/>
      <c r="AN178" s="20">
        <v>1</v>
      </c>
      <c r="AO178" s="20">
        <v>1</v>
      </c>
      <c r="AP178" s="20">
        <v>1</v>
      </c>
      <c r="AQ178" s="20"/>
      <c r="AR178" s="20">
        <v>4</v>
      </c>
      <c r="AS178" s="20"/>
      <c r="AT178" s="20"/>
      <c r="AU178" s="20"/>
      <c r="AW178" s="30">
        <f t="shared" si="44"/>
        <v>3</v>
      </c>
      <c r="AX178" s="30">
        <f t="shared" si="45"/>
        <v>0</v>
      </c>
      <c r="AY178" s="30">
        <f t="shared" si="46"/>
        <v>0</v>
      </c>
      <c r="AZ178" s="30">
        <f t="shared" si="47"/>
        <v>2</v>
      </c>
    </row>
    <row r="179" spans="3:52" s="4" customFormat="1" ht="12.75">
      <c r="C179" s="31" t="s">
        <v>210</v>
      </c>
      <c r="F179" s="99" t="s">
        <v>322</v>
      </c>
      <c r="G179" s="20"/>
      <c r="H179" s="20"/>
      <c r="I179" s="27" t="s">
        <v>222</v>
      </c>
      <c r="J179" s="24"/>
      <c r="K179" s="25"/>
      <c r="L179" s="20"/>
      <c r="M179" s="20"/>
      <c r="N179" s="20"/>
      <c r="O179" s="20"/>
      <c r="P179" s="20"/>
      <c r="Q179" s="20"/>
      <c r="R179" s="20">
        <v>4</v>
      </c>
      <c r="S179" s="20"/>
      <c r="T179" s="20"/>
      <c r="U179" s="20"/>
      <c r="V179" s="20"/>
      <c r="W179" s="20"/>
      <c r="X179" s="20"/>
      <c r="Y179" s="20"/>
      <c r="Z179" s="20"/>
      <c r="AA179" s="20"/>
      <c r="AB179" s="20"/>
      <c r="AC179" s="20"/>
      <c r="AD179" s="20"/>
      <c r="AE179" s="20"/>
      <c r="AF179" s="20"/>
      <c r="AG179" s="20"/>
      <c r="AH179" s="20"/>
      <c r="AI179" s="20"/>
      <c r="AJ179" s="20"/>
      <c r="AK179" s="20">
        <v>4</v>
      </c>
      <c r="AL179" s="20"/>
      <c r="AM179" s="20"/>
      <c r="AN179" s="20">
        <v>3</v>
      </c>
      <c r="AO179" s="20">
        <v>3</v>
      </c>
      <c r="AP179" s="20">
        <v>3</v>
      </c>
      <c r="AQ179" s="20"/>
      <c r="AR179" s="20"/>
      <c r="AS179" s="20"/>
      <c r="AT179" s="20"/>
      <c r="AU179" s="20"/>
      <c r="AW179" s="30">
        <f t="shared" si="44"/>
        <v>0</v>
      </c>
      <c r="AX179" s="30">
        <f t="shared" si="45"/>
        <v>0</v>
      </c>
      <c r="AY179" s="30">
        <f t="shared" si="46"/>
        <v>3</v>
      </c>
      <c r="AZ179" s="30">
        <f t="shared" si="47"/>
        <v>2</v>
      </c>
    </row>
    <row r="180" spans="3:52" s="4" customFormat="1" ht="12.75">
      <c r="C180" s="31" t="s">
        <v>211</v>
      </c>
      <c r="F180" s="99" t="s">
        <v>324</v>
      </c>
      <c r="G180" s="27" t="s">
        <v>222</v>
      </c>
      <c r="H180" s="20"/>
      <c r="I180" s="27" t="s">
        <v>222</v>
      </c>
      <c r="J180" s="24"/>
      <c r="K180" s="25"/>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v>1</v>
      </c>
      <c r="AO180" s="20">
        <v>1</v>
      </c>
      <c r="AP180" s="20">
        <v>1</v>
      </c>
      <c r="AQ180" s="20"/>
      <c r="AR180" s="20"/>
      <c r="AS180" s="20"/>
      <c r="AT180" s="20"/>
      <c r="AU180" s="20"/>
      <c r="AW180" s="30">
        <f t="shared" si="44"/>
        <v>3</v>
      </c>
      <c r="AX180" s="30">
        <f t="shared" si="45"/>
        <v>0</v>
      </c>
      <c r="AY180" s="30">
        <f t="shared" si="46"/>
        <v>0</v>
      </c>
      <c r="AZ180" s="30">
        <f t="shared" si="47"/>
        <v>0</v>
      </c>
    </row>
    <row r="181" spans="3:52" s="4" customFormat="1" ht="12.75">
      <c r="C181" s="31" t="s">
        <v>212</v>
      </c>
      <c r="F181" s="99" t="s">
        <v>321</v>
      </c>
      <c r="G181" s="27" t="s">
        <v>222</v>
      </c>
      <c r="H181" s="27" t="s">
        <v>222</v>
      </c>
      <c r="I181" s="27" t="s">
        <v>222</v>
      </c>
      <c r="J181" s="24"/>
      <c r="K181" s="25"/>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v>2</v>
      </c>
      <c r="AO181" s="20">
        <v>2</v>
      </c>
      <c r="AP181" s="20">
        <v>2</v>
      </c>
      <c r="AQ181" s="20"/>
      <c r="AR181" s="20"/>
      <c r="AS181" s="20"/>
      <c r="AT181" s="20"/>
      <c r="AU181" s="20"/>
      <c r="AW181" s="30">
        <f t="shared" si="44"/>
        <v>0</v>
      </c>
      <c r="AX181" s="30">
        <f t="shared" si="45"/>
        <v>3</v>
      </c>
      <c r="AY181" s="30">
        <f t="shared" si="46"/>
        <v>0</v>
      </c>
      <c r="AZ181" s="30">
        <f t="shared" si="47"/>
        <v>0</v>
      </c>
    </row>
    <row r="182" spans="3:52" s="4" customFormat="1" ht="12.75">
      <c r="C182" s="31" t="s">
        <v>213</v>
      </c>
      <c r="F182" s="99" t="s">
        <v>328</v>
      </c>
      <c r="G182" s="20"/>
      <c r="H182" s="27" t="s">
        <v>222</v>
      </c>
      <c r="I182" s="20"/>
      <c r="J182" s="24"/>
      <c r="K182" s="25"/>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v>3</v>
      </c>
      <c r="AO182" s="20">
        <v>3</v>
      </c>
      <c r="AP182" s="20">
        <v>3</v>
      </c>
      <c r="AQ182" s="20"/>
      <c r="AR182" s="20">
        <v>4</v>
      </c>
      <c r="AS182" s="20"/>
      <c r="AT182" s="20"/>
      <c r="AU182" s="20"/>
      <c r="AW182" s="30">
        <f t="shared" si="44"/>
        <v>0</v>
      </c>
      <c r="AX182" s="30">
        <f t="shared" si="45"/>
        <v>0</v>
      </c>
      <c r="AY182" s="30">
        <f t="shared" si="46"/>
        <v>3</v>
      </c>
      <c r="AZ182" s="30">
        <f t="shared" si="47"/>
        <v>1</v>
      </c>
    </row>
    <row r="183" spans="3:52" s="4" customFormat="1" ht="12.75">
      <c r="C183" s="31" t="s">
        <v>214</v>
      </c>
      <c r="F183" s="99" t="s">
        <v>327</v>
      </c>
      <c r="G183" s="20"/>
      <c r="H183" s="20"/>
      <c r="I183" s="20"/>
      <c r="J183" s="24"/>
      <c r="K183" s="25"/>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v>4</v>
      </c>
      <c r="AL183" s="20"/>
      <c r="AM183" s="20"/>
      <c r="AN183" s="20">
        <v>3</v>
      </c>
      <c r="AO183" s="20">
        <v>3</v>
      </c>
      <c r="AP183" s="20">
        <v>3</v>
      </c>
      <c r="AQ183" s="20"/>
      <c r="AR183" s="20">
        <v>4</v>
      </c>
      <c r="AS183" s="20"/>
      <c r="AT183" s="20"/>
      <c r="AU183" s="20"/>
      <c r="AW183" s="30">
        <f t="shared" si="44"/>
        <v>0</v>
      </c>
      <c r="AX183" s="30">
        <f t="shared" si="45"/>
        <v>0</v>
      </c>
      <c r="AY183" s="30">
        <f t="shared" si="46"/>
        <v>3</v>
      </c>
      <c r="AZ183" s="30">
        <f t="shared" si="47"/>
        <v>2</v>
      </c>
    </row>
    <row r="184" spans="3:52" s="4" customFormat="1" ht="12.75">
      <c r="C184" s="31" t="s">
        <v>215</v>
      </c>
      <c r="F184" s="99" t="s">
        <v>324</v>
      </c>
      <c r="G184" s="27" t="s">
        <v>222</v>
      </c>
      <c r="H184" s="20"/>
      <c r="I184" s="20"/>
      <c r="J184" s="24"/>
      <c r="K184" s="25"/>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v>4</v>
      </c>
      <c r="AL184" s="20"/>
      <c r="AM184" s="20"/>
      <c r="AN184" s="20">
        <v>3</v>
      </c>
      <c r="AO184" s="20">
        <v>3</v>
      </c>
      <c r="AP184" s="20">
        <v>3</v>
      </c>
      <c r="AQ184" s="20"/>
      <c r="AR184" s="20">
        <v>4</v>
      </c>
      <c r="AS184" s="20"/>
      <c r="AT184" s="20"/>
      <c r="AU184" s="20"/>
      <c r="AW184" s="30">
        <f t="shared" si="44"/>
        <v>0</v>
      </c>
      <c r="AX184" s="30">
        <f t="shared" si="45"/>
        <v>0</v>
      </c>
      <c r="AY184" s="30">
        <f t="shared" si="46"/>
        <v>3</v>
      </c>
      <c r="AZ184" s="30">
        <f t="shared" si="47"/>
        <v>2</v>
      </c>
    </row>
    <row r="185" spans="1:52" s="4" customFormat="1" ht="12.75">
      <c r="A185" s="93"/>
      <c r="B185" s="93"/>
      <c r="C185" s="94" t="s">
        <v>216</v>
      </c>
      <c r="D185" s="93"/>
      <c r="F185" s="99" t="s">
        <v>327</v>
      </c>
      <c r="G185" s="27" t="s">
        <v>222</v>
      </c>
      <c r="H185" s="27" t="s">
        <v>222</v>
      </c>
      <c r="I185" s="20"/>
      <c r="J185" s="24"/>
      <c r="K185" s="25"/>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v>3</v>
      </c>
      <c r="AO185" s="20">
        <v>3</v>
      </c>
      <c r="AP185" s="20">
        <v>3</v>
      </c>
      <c r="AQ185" s="20"/>
      <c r="AR185" s="20">
        <v>4</v>
      </c>
      <c r="AS185" s="20"/>
      <c r="AT185" s="20"/>
      <c r="AU185" s="20"/>
      <c r="AW185" s="30">
        <f t="shared" si="44"/>
        <v>0</v>
      </c>
      <c r="AX185" s="30">
        <f t="shared" si="45"/>
        <v>0</v>
      </c>
      <c r="AY185" s="30">
        <f t="shared" si="46"/>
        <v>3</v>
      </c>
      <c r="AZ185" s="30">
        <f t="shared" si="47"/>
        <v>1</v>
      </c>
    </row>
    <row r="186" spans="3:52" s="4" customFormat="1" ht="12.75">
      <c r="C186" s="31" t="s">
        <v>217</v>
      </c>
      <c r="F186" s="99" t="s">
        <v>322</v>
      </c>
      <c r="G186" s="27" t="s">
        <v>222</v>
      </c>
      <c r="H186" s="27" t="s">
        <v>222</v>
      </c>
      <c r="I186" s="27" t="s">
        <v>222</v>
      </c>
      <c r="J186" s="24"/>
      <c r="K186" s="25"/>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v>1</v>
      </c>
      <c r="AO186" s="20">
        <v>1</v>
      </c>
      <c r="AP186" s="20">
        <v>1</v>
      </c>
      <c r="AQ186" s="20"/>
      <c r="AR186" s="20">
        <v>4</v>
      </c>
      <c r="AS186" s="20"/>
      <c r="AT186" s="20"/>
      <c r="AU186" s="20"/>
      <c r="AW186" s="30">
        <f t="shared" si="44"/>
        <v>3</v>
      </c>
      <c r="AX186" s="30">
        <f t="shared" si="45"/>
        <v>0</v>
      </c>
      <c r="AY186" s="30">
        <f t="shared" si="46"/>
        <v>0</v>
      </c>
      <c r="AZ186" s="30">
        <f t="shared" si="47"/>
        <v>1</v>
      </c>
    </row>
    <row r="187" spans="3:52" s="4" customFormat="1" ht="12.75">
      <c r="C187" s="31" t="s">
        <v>218</v>
      </c>
      <c r="F187" s="99" t="s">
        <v>322</v>
      </c>
      <c r="G187" s="27" t="s">
        <v>222</v>
      </c>
      <c r="H187" s="20"/>
      <c r="I187" s="20"/>
      <c r="J187" s="24"/>
      <c r="K187" s="25"/>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v>2</v>
      </c>
      <c r="AO187" s="20">
        <v>2</v>
      </c>
      <c r="AP187" s="20">
        <v>2</v>
      </c>
      <c r="AQ187" s="20"/>
      <c r="AR187" s="20">
        <v>4</v>
      </c>
      <c r="AS187" s="20"/>
      <c r="AT187" s="20"/>
      <c r="AU187" s="20"/>
      <c r="AW187" s="30">
        <f t="shared" si="44"/>
        <v>0</v>
      </c>
      <c r="AX187" s="30">
        <f t="shared" si="45"/>
        <v>3</v>
      </c>
      <c r="AY187" s="30">
        <f t="shared" si="46"/>
        <v>0</v>
      </c>
      <c r="AZ187" s="30">
        <f t="shared" si="47"/>
        <v>1</v>
      </c>
    </row>
    <row r="188" spans="1:52" s="15" customFormat="1" ht="12.75">
      <c r="A188" s="15">
        <v>9</v>
      </c>
      <c r="B188" s="15" t="s">
        <v>248</v>
      </c>
      <c r="C188" s="78"/>
      <c r="F188" s="103"/>
      <c r="G188" s="79"/>
      <c r="H188" s="80"/>
      <c r="I188" s="80"/>
      <c r="J188" s="81"/>
      <c r="K188" s="82"/>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W188" s="30">
        <f aca="true" t="shared" si="48" ref="AW188:AW244">COUNTIF(K188:AU188,"1")</f>
        <v>0</v>
      </c>
      <c r="AX188" s="30">
        <f aca="true" t="shared" si="49" ref="AX188:AX244">-COUNTIF(K188:AU188,"2")*(-1)</f>
        <v>0</v>
      </c>
      <c r="AY188" s="30">
        <f aca="true" t="shared" si="50" ref="AY188:AY244">COUNTIF(K188:AU188,"3")</f>
        <v>0</v>
      </c>
      <c r="AZ188" s="30">
        <f aca="true" t="shared" si="51" ref="AZ188:AZ244">COUNTIF(K188:AU188,"4")</f>
        <v>0</v>
      </c>
    </row>
    <row r="189" spans="1:52" s="15" customFormat="1" ht="12.75">
      <c r="A189" s="93"/>
      <c r="B189" s="93"/>
      <c r="C189" s="94" t="s">
        <v>126</v>
      </c>
      <c r="D189" s="93"/>
      <c r="F189" s="100" t="s">
        <v>324</v>
      </c>
      <c r="G189" s="79" t="s">
        <v>222</v>
      </c>
      <c r="H189" s="80"/>
      <c r="I189" s="80" t="s">
        <v>222</v>
      </c>
      <c r="J189" s="81"/>
      <c r="K189" s="82"/>
      <c r="L189" s="80"/>
      <c r="M189" s="80"/>
      <c r="N189" s="80"/>
      <c r="O189" s="80"/>
      <c r="P189" s="80"/>
      <c r="Q189" s="80"/>
      <c r="R189" s="80"/>
      <c r="S189" s="80"/>
      <c r="T189" s="80"/>
      <c r="U189" s="80"/>
      <c r="V189" s="80"/>
      <c r="W189" s="80"/>
      <c r="X189" s="80">
        <v>1</v>
      </c>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W189" s="30">
        <f t="shared" si="48"/>
        <v>1</v>
      </c>
      <c r="AX189" s="30">
        <f t="shared" si="49"/>
        <v>0</v>
      </c>
      <c r="AY189" s="30">
        <f t="shared" si="50"/>
        <v>0</v>
      </c>
      <c r="AZ189" s="30">
        <f t="shared" si="51"/>
        <v>0</v>
      </c>
    </row>
    <row r="190" spans="3:52" s="15" customFormat="1" ht="12.75">
      <c r="C190" s="78" t="s">
        <v>249</v>
      </c>
      <c r="F190" s="100" t="s">
        <v>322</v>
      </c>
      <c r="G190" s="79" t="s">
        <v>222</v>
      </c>
      <c r="H190" s="80"/>
      <c r="I190" s="80" t="s">
        <v>222</v>
      </c>
      <c r="J190" s="81"/>
      <c r="K190" s="82"/>
      <c r="L190" s="80"/>
      <c r="M190" s="80"/>
      <c r="N190" s="80"/>
      <c r="O190" s="80"/>
      <c r="P190" s="80"/>
      <c r="Q190" s="80"/>
      <c r="R190" s="80"/>
      <c r="S190" s="80"/>
      <c r="T190" s="80"/>
      <c r="U190" s="80"/>
      <c r="V190" s="80"/>
      <c r="W190" s="80"/>
      <c r="X190" s="80">
        <v>1</v>
      </c>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W190" s="30">
        <f t="shared" si="48"/>
        <v>1</v>
      </c>
      <c r="AX190" s="30">
        <f t="shared" si="49"/>
        <v>0</v>
      </c>
      <c r="AY190" s="30">
        <f t="shared" si="50"/>
        <v>0</v>
      </c>
      <c r="AZ190" s="30">
        <f t="shared" si="51"/>
        <v>0</v>
      </c>
    </row>
    <row r="191" spans="1:52" s="15" customFormat="1" ht="12.75">
      <c r="A191" s="93"/>
      <c r="B191" s="93"/>
      <c r="C191" s="94" t="s">
        <v>52</v>
      </c>
      <c r="D191" s="93"/>
      <c r="F191" s="100" t="s">
        <v>324</v>
      </c>
      <c r="G191" s="79" t="s">
        <v>222</v>
      </c>
      <c r="H191" s="80"/>
      <c r="I191" s="80" t="s">
        <v>222</v>
      </c>
      <c r="J191" s="81"/>
      <c r="K191" s="82"/>
      <c r="L191" s="80"/>
      <c r="M191" s="80"/>
      <c r="N191" s="80"/>
      <c r="O191" s="80"/>
      <c r="P191" s="80"/>
      <c r="Q191" s="80"/>
      <c r="R191" s="80"/>
      <c r="S191" s="80"/>
      <c r="T191" s="80"/>
      <c r="U191" s="80"/>
      <c r="V191" s="80"/>
      <c r="W191" s="80"/>
      <c r="X191" s="80">
        <v>1</v>
      </c>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W191" s="30">
        <f t="shared" si="48"/>
        <v>1</v>
      </c>
      <c r="AX191" s="30">
        <f t="shared" si="49"/>
        <v>0</v>
      </c>
      <c r="AY191" s="30">
        <f t="shared" si="50"/>
        <v>0</v>
      </c>
      <c r="AZ191" s="30">
        <f t="shared" si="51"/>
        <v>0</v>
      </c>
    </row>
    <row r="192" spans="3:52" s="15" customFormat="1" ht="12.75">
      <c r="C192" s="78" t="s">
        <v>250</v>
      </c>
      <c r="F192" s="100" t="s">
        <v>322</v>
      </c>
      <c r="G192" s="79" t="s">
        <v>222</v>
      </c>
      <c r="H192" s="80"/>
      <c r="I192" s="80" t="s">
        <v>222</v>
      </c>
      <c r="J192" s="81"/>
      <c r="K192" s="82"/>
      <c r="L192" s="80"/>
      <c r="M192" s="80"/>
      <c r="N192" s="80"/>
      <c r="O192" s="80"/>
      <c r="P192" s="80"/>
      <c r="Q192" s="80"/>
      <c r="R192" s="80"/>
      <c r="S192" s="80"/>
      <c r="T192" s="80"/>
      <c r="U192" s="80"/>
      <c r="V192" s="80"/>
      <c r="W192" s="80"/>
      <c r="X192" s="80">
        <v>1</v>
      </c>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W192" s="30">
        <f t="shared" si="48"/>
        <v>1</v>
      </c>
      <c r="AX192" s="30">
        <f t="shared" si="49"/>
        <v>0</v>
      </c>
      <c r="AY192" s="30">
        <f t="shared" si="50"/>
        <v>0</v>
      </c>
      <c r="AZ192" s="30">
        <f t="shared" si="51"/>
        <v>0</v>
      </c>
    </row>
    <row r="193" spans="3:52" s="15" customFormat="1" ht="12.75">
      <c r="C193" s="78" t="s">
        <v>251</v>
      </c>
      <c r="F193" s="100" t="s">
        <v>324</v>
      </c>
      <c r="G193" s="79" t="s">
        <v>222</v>
      </c>
      <c r="H193" s="80"/>
      <c r="I193" s="80" t="s">
        <v>222</v>
      </c>
      <c r="J193" s="81"/>
      <c r="K193" s="82"/>
      <c r="L193" s="80"/>
      <c r="M193" s="80"/>
      <c r="N193" s="80"/>
      <c r="O193" s="80"/>
      <c r="P193" s="80"/>
      <c r="Q193" s="80"/>
      <c r="R193" s="80"/>
      <c r="S193" s="80"/>
      <c r="T193" s="80"/>
      <c r="U193" s="80"/>
      <c r="V193" s="80"/>
      <c r="W193" s="80"/>
      <c r="X193" s="80">
        <v>1</v>
      </c>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W193" s="30">
        <f t="shared" si="48"/>
        <v>1</v>
      </c>
      <c r="AX193" s="30">
        <f t="shared" si="49"/>
        <v>0</v>
      </c>
      <c r="AY193" s="30">
        <f t="shared" si="50"/>
        <v>0</v>
      </c>
      <c r="AZ193" s="30">
        <f t="shared" si="51"/>
        <v>0</v>
      </c>
    </row>
    <row r="194" spans="3:52" s="15" customFormat="1" ht="12.75">
      <c r="C194" s="78" t="s">
        <v>252</v>
      </c>
      <c r="F194" s="100" t="s">
        <v>322</v>
      </c>
      <c r="G194" s="79" t="s">
        <v>222</v>
      </c>
      <c r="H194" s="80" t="s">
        <v>222</v>
      </c>
      <c r="I194" s="80" t="s">
        <v>222</v>
      </c>
      <c r="J194" s="81"/>
      <c r="K194" s="82"/>
      <c r="L194" s="80"/>
      <c r="M194" s="80"/>
      <c r="N194" s="80"/>
      <c r="O194" s="80"/>
      <c r="P194" s="80"/>
      <c r="Q194" s="80"/>
      <c r="R194" s="80"/>
      <c r="S194" s="80"/>
      <c r="T194" s="80"/>
      <c r="U194" s="80"/>
      <c r="V194" s="80"/>
      <c r="W194" s="80"/>
      <c r="X194" s="80">
        <v>1</v>
      </c>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W194" s="30">
        <f t="shared" si="48"/>
        <v>1</v>
      </c>
      <c r="AX194" s="30">
        <f t="shared" si="49"/>
        <v>0</v>
      </c>
      <c r="AY194" s="30">
        <f t="shared" si="50"/>
        <v>0</v>
      </c>
      <c r="AZ194" s="30">
        <f t="shared" si="51"/>
        <v>0</v>
      </c>
    </row>
    <row r="195" spans="3:52" s="15" customFormat="1" ht="12.75">
      <c r="C195" s="78" t="s">
        <v>253</v>
      </c>
      <c r="F195" s="100" t="s">
        <v>322</v>
      </c>
      <c r="G195" s="79"/>
      <c r="H195" s="80"/>
      <c r="I195" s="80"/>
      <c r="J195" s="81"/>
      <c r="K195" s="82"/>
      <c r="L195" s="80"/>
      <c r="M195" s="80"/>
      <c r="N195" s="80"/>
      <c r="O195" s="80"/>
      <c r="P195" s="80"/>
      <c r="Q195" s="80"/>
      <c r="R195" s="80"/>
      <c r="S195" s="80"/>
      <c r="T195" s="80"/>
      <c r="U195" s="80"/>
      <c r="V195" s="80"/>
      <c r="W195" s="80"/>
      <c r="X195" s="80">
        <v>1</v>
      </c>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W195" s="30">
        <f t="shared" si="48"/>
        <v>1</v>
      </c>
      <c r="AX195" s="30">
        <f t="shared" si="49"/>
        <v>0</v>
      </c>
      <c r="AY195" s="30">
        <f t="shared" si="50"/>
        <v>0</v>
      </c>
      <c r="AZ195" s="30">
        <f t="shared" si="51"/>
        <v>0</v>
      </c>
    </row>
    <row r="196" spans="3:52" s="15" customFormat="1" ht="12.75">
      <c r="C196" s="78" t="s">
        <v>254</v>
      </c>
      <c r="F196" s="100" t="s">
        <v>324</v>
      </c>
      <c r="G196" s="79" t="s">
        <v>222</v>
      </c>
      <c r="H196" s="80"/>
      <c r="I196" s="80"/>
      <c r="J196" s="81"/>
      <c r="K196" s="82"/>
      <c r="L196" s="80"/>
      <c r="M196" s="80"/>
      <c r="N196" s="80"/>
      <c r="O196" s="80"/>
      <c r="P196" s="80"/>
      <c r="Q196" s="80"/>
      <c r="R196" s="80"/>
      <c r="S196" s="80"/>
      <c r="T196" s="80"/>
      <c r="U196" s="80"/>
      <c r="V196" s="80"/>
      <c r="W196" s="80"/>
      <c r="X196" s="80">
        <v>3</v>
      </c>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W196" s="30">
        <f t="shared" si="48"/>
        <v>0</v>
      </c>
      <c r="AX196" s="30">
        <f t="shared" si="49"/>
        <v>0</v>
      </c>
      <c r="AY196" s="30">
        <f t="shared" si="50"/>
        <v>1</v>
      </c>
      <c r="AZ196" s="30">
        <f t="shared" si="51"/>
        <v>0</v>
      </c>
    </row>
    <row r="197" spans="3:52" s="15" customFormat="1" ht="12.75">
      <c r="C197" s="78" t="s">
        <v>255</v>
      </c>
      <c r="F197" s="100" t="s">
        <v>322</v>
      </c>
      <c r="G197" s="79" t="s">
        <v>222</v>
      </c>
      <c r="H197" s="80"/>
      <c r="I197" s="80"/>
      <c r="J197" s="81"/>
      <c r="K197" s="82"/>
      <c r="L197" s="80"/>
      <c r="M197" s="80"/>
      <c r="N197" s="80"/>
      <c r="O197" s="80"/>
      <c r="P197" s="80"/>
      <c r="Q197" s="80"/>
      <c r="R197" s="80"/>
      <c r="S197" s="80"/>
      <c r="T197" s="80"/>
      <c r="U197" s="80"/>
      <c r="V197" s="80"/>
      <c r="W197" s="80"/>
      <c r="X197" s="80">
        <v>1</v>
      </c>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W197" s="30">
        <f t="shared" si="48"/>
        <v>1</v>
      </c>
      <c r="AX197" s="30">
        <f t="shared" si="49"/>
        <v>0</v>
      </c>
      <c r="AY197" s="30">
        <f t="shared" si="50"/>
        <v>0</v>
      </c>
      <c r="AZ197" s="30">
        <f t="shared" si="51"/>
        <v>0</v>
      </c>
    </row>
    <row r="198" spans="3:52" s="15" customFormat="1" ht="12.75">
      <c r="C198" s="78" t="s">
        <v>256</v>
      </c>
      <c r="F198" s="100" t="s">
        <v>327</v>
      </c>
      <c r="G198" s="79" t="s">
        <v>222</v>
      </c>
      <c r="H198" s="80"/>
      <c r="I198" s="80" t="s">
        <v>222</v>
      </c>
      <c r="J198" s="81"/>
      <c r="K198" s="82"/>
      <c r="L198" s="80"/>
      <c r="M198" s="80"/>
      <c r="N198" s="80"/>
      <c r="O198" s="80"/>
      <c r="P198" s="80"/>
      <c r="Q198" s="80"/>
      <c r="R198" s="80"/>
      <c r="S198" s="80"/>
      <c r="T198" s="80"/>
      <c r="U198" s="80"/>
      <c r="V198" s="80"/>
      <c r="W198" s="80"/>
      <c r="X198" s="80">
        <v>3</v>
      </c>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W198" s="30">
        <f t="shared" si="48"/>
        <v>0</v>
      </c>
      <c r="AX198" s="30">
        <f t="shared" si="49"/>
        <v>0</v>
      </c>
      <c r="AY198" s="30">
        <f t="shared" si="50"/>
        <v>1</v>
      </c>
      <c r="AZ198" s="30">
        <f t="shared" si="51"/>
        <v>0</v>
      </c>
    </row>
    <row r="199" spans="3:52" s="15" customFormat="1" ht="12.75">
      <c r="C199" s="78" t="s">
        <v>257</v>
      </c>
      <c r="F199" s="100" t="s">
        <v>324</v>
      </c>
      <c r="G199" s="79" t="s">
        <v>222</v>
      </c>
      <c r="H199" s="80"/>
      <c r="I199" s="80" t="s">
        <v>222</v>
      </c>
      <c r="J199" s="81"/>
      <c r="K199" s="82"/>
      <c r="L199" s="80"/>
      <c r="M199" s="80"/>
      <c r="N199" s="80"/>
      <c r="O199" s="80"/>
      <c r="P199" s="80"/>
      <c r="Q199" s="80"/>
      <c r="R199" s="80"/>
      <c r="S199" s="80"/>
      <c r="T199" s="80"/>
      <c r="U199" s="80"/>
      <c r="V199" s="80"/>
      <c r="W199" s="80"/>
      <c r="X199" s="80">
        <v>1</v>
      </c>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W199" s="30">
        <f t="shared" si="48"/>
        <v>1</v>
      </c>
      <c r="AX199" s="30">
        <f t="shared" si="49"/>
        <v>0</v>
      </c>
      <c r="AY199" s="30">
        <f t="shared" si="50"/>
        <v>0</v>
      </c>
      <c r="AZ199" s="30">
        <f t="shared" si="51"/>
        <v>0</v>
      </c>
    </row>
    <row r="200" spans="3:52" s="15" customFormat="1" ht="12.75">
      <c r="C200" s="78" t="s">
        <v>258</v>
      </c>
      <c r="F200" s="100" t="s">
        <v>322</v>
      </c>
      <c r="G200" s="79" t="s">
        <v>222</v>
      </c>
      <c r="H200" s="80"/>
      <c r="I200" s="80"/>
      <c r="J200" s="81"/>
      <c r="K200" s="82"/>
      <c r="L200" s="80"/>
      <c r="M200" s="80"/>
      <c r="N200" s="80"/>
      <c r="O200" s="80"/>
      <c r="P200" s="80"/>
      <c r="Q200" s="80"/>
      <c r="R200" s="80"/>
      <c r="S200" s="80"/>
      <c r="T200" s="80"/>
      <c r="U200" s="80"/>
      <c r="V200" s="80"/>
      <c r="W200" s="80"/>
      <c r="X200" s="80">
        <v>3</v>
      </c>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W200" s="30">
        <f t="shared" si="48"/>
        <v>0</v>
      </c>
      <c r="AX200" s="30">
        <f t="shared" si="49"/>
        <v>0</v>
      </c>
      <c r="AY200" s="30">
        <f t="shared" si="50"/>
        <v>1</v>
      </c>
      <c r="AZ200" s="30">
        <f t="shared" si="51"/>
        <v>0</v>
      </c>
    </row>
    <row r="201" spans="3:52" s="15" customFormat="1" ht="12.75">
      <c r="C201" s="78" t="s">
        <v>259</v>
      </c>
      <c r="F201" s="100" t="s">
        <v>324</v>
      </c>
      <c r="G201" s="79"/>
      <c r="H201" s="80"/>
      <c r="I201" s="80"/>
      <c r="J201" s="81"/>
      <c r="K201" s="82"/>
      <c r="L201" s="80"/>
      <c r="M201" s="80"/>
      <c r="N201" s="80"/>
      <c r="O201" s="80"/>
      <c r="P201" s="80"/>
      <c r="Q201" s="80"/>
      <c r="R201" s="80"/>
      <c r="S201" s="80"/>
      <c r="T201" s="80"/>
      <c r="U201" s="80"/>
      <c r="V201" s="80"/>
      <c r="W201" s="80"/>
      <c r="X201" s="80">
        <v>1</v>
      </c>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W201" s="30">
        <f t="shared" si="48"/>
        <v>1</v>
      </c>
      <c r="AX201" s="30">
        <f t="shared" si="49"/>
        <v>0</v>
      </c>
      <c r="AY201" s="30">
        <f t="shared" si="50"/>
        <v>0</v>
      </c>
      <c r="AZ201" s="30">
        <f t="shared" si="51"/>
        <v>0</v>
      </c>
    </row>
    <row r="202" spans="3:52" s="15" customFormat="1" ht="12.75">
      <c r="C202" s="78" t="s">
        <v>260</v>
      </c>
      <c r="F202" s="100" t="s">
        <v>322</v>
      </c>
      <c r="G202" s="79" t="s">
        <v>222</v>
      </c>
      <c r="H202" s="80" t="s">
        <v>222</v>
      </c>
      <c r="I202" s="80" t="s">
        <v>222</v>
      </c>
      <c r="J202" s="81"/>
      <c r="K202" s="82"/>
      <c r="L202" s="80"/>
      <c r="M202" s="80"/>
      <c r="N202" s="80"/>
      <c r="O202" s="80"/>
      <c r="P202" s="80"/>
      <c r="Q202" s="80"/>
      <c r="R202" s="80"/>
      <c r="S202" s="80"/>
      <c r="T202" s="80"/>
      <c r="U202" s="80"/>
      <c r="V202" s="80"/>
      <c r="W202" s="80"/>
      <c r="X202" s="80">
        <v>3</v>
      </c>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W202" s="30">
        <f t="shared" si="48"/>
        <v>0</v>
      </c>
      <c r="AX202" s="30">
        <f t="shared" si="49"/>
        <v>0</v>
      </c>
      <c r="AY202" s="30">
        <f t="shared" si="50"/>
        <v>1</v>
      </c>
      <c r="AZ202" s="30">
        <f t="shared" si="51"/>
        <v>0</v>
      </c>
    </row>
    <row r="203" spans="3:52" s="15" customFormat="1" ht="12.75">
      <c r="C203" s="78" t="s">
        <v>261</v>
      </c>
      <c r="F203" s="100" t="s">
        <v>322</v>
      </c>
      <c r="G203" s="79" t="s">
        <v>222</v>
      </c>
      <c r="H203" s="80"/>
      <c r="I203" s="80" t="s">
        <v>222</v>
      </c>
      <c r="J203" s="81"/>
      <c r="K203" s="82"/>
      <c r="L203" s="80"/>
      <c r="M203" s="80"/>
      <c r="N203" s="80"/>
      <c r="O203" s="80"/>
      <c r="P203" s="80"/>
      <c r="Q203" s="80"/>
      <c r="R203" s="80"/>
      <c r="S203" s="80"/>
      <c r="T203" s="80"/>
      <c r="U203" s="80"/>
      <c r="V203" s="80"/>
      <c r="W203" s="80"/>
      <c r="X203" s="80">
        <v>1</v>
      </c>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W203" s="30">
        <f t="shared" si="48"/>
        <v>1</v>
      </c>
      <c r="AX203" s="30">
        <f t="shared" si="49"/>
        <v>0</v>
      </c>
      <c r="AY203" s="30">
        <f t="shared" si="50"/>
        <v>0</v>
      </c>
      <c r="AZ203" s="30">
        <f t="shared" si="51"/>
        <v>0</v>
      </c>
    </row>
    <row r="204" spans="3:52" s="15" customFormat="1" ht="12.75">
      <c r="C204" s="78" t="s">
        <v>262</v>
      </c>
      <c r="F204" s="100" t="s">
        <v>323</v>
      </c>
      <c r="G204" s="79" t="s">
        <v>222</v>
      </c>
      <c r="H204" s="80"/>
      <c r="I204" s="80" t="s">
        <v>222</v>
      </c>
      <c r="J204" s="81"/>
      <c r="K204" s="82"/>
      <c r="L204" s="80"/>
      <c r="M204" s="80"/>
      <c r="N204" s="80"/>
      <c r="O204" s="80"/>
      <c r="P204" s="80"/>
      <c r="Q204" s="80"/>
      <c r="R204" s="80"/>
      <c r="S204" s="80"/>
      <c r="T204" s="80"/>
      <c r="U204" s="80"/>
      <c r="V204" s="80"/>
      <c r="W204" s="80"/>
      <c r="X204" s="80">
        <v>1</v>
      </c>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W204" s="30">
        <f t="shared" si="48"/>
        <v>1</v>
      </c>
      <c r="AX204" s="30">
        <f t="shared" si="49"/>
        <v>0</v>
      </c>
      <c r="AY204" s="30">
        <f t="shared" si="50"/>
        <v>0</v>
      </c>
      <c r="AZ204" s="30">
        <f t="shared" si="51"/>
        <v>0</v>
      </c>
    </row>
    <row r="205" spans="3:52" s="15" customFormat="1" ht="12.75">
      <c r="C205" s="78" t="s">
        <v>263</v>
      </c>
      <c r="F205" s="100" t="s">
        <v>327</v>
      </c>
      <c r="G205" s="79" t="s">
        <v>222</v>
      </c>
      <c r="H205" s="80"/>
      <c r="I205" s="80"/>
      <c r="J205" s="81"/>
      <c r="K205" s="82"/>
      <c r="L205" s="80"/>
      <c r="M205" s="80"/>
      <c r="N205" s="80"/>
      <c r="O205" s="80"/>
      <c r="P205" s="80"/>
      <c r="Q205" s="80"/>
      <c r="R205" s="80"/>
      <c r="S205" s="80"/>
      <c r="T205" s="80"/>
      <c r="U205" s="80"/>
      <c r="V205" s="80"/>
      <c r="W205" s="80"/>
      <c r="X205" s="80">
        <v>1</v>
      </c>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W205" s="30">
        <f t="shared" si="48"/>
        <v>1</v>
      </c>
      <c r="AX205" s="30">
        <f t="shared" si="49"/>
        <v>0</v>
      </c>
      <c r="AY205" s="30">
        <f t="shared" si="50"/>
        <v>0</v>
      </c>
      <c r="AZ205" s="30">
        <f t="shared" si="51"/>
        <v>0</v>
      </c>
    </row>
    <row r="206" spans="1:52" s="15" customFormat="1" ht="12.75">
      <c r="A206" s="15">
        <v>10</v>
      </c>
      <c r="B206" s="15" t="s">
        <v>266</v>
      </c>
      <c r="C206" s="78"/>
      <c r="F206" s="103"/>
      <c r="G206" s="79"/>
      <c r="H206" s="80"/>
      <c r="I206" s="80"/>
      <c r="J206" s="81"/>
      <c r="K206" s="82"/>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W206" s="30">
        <f t="shared" si="48"/>
        <v>0</v>
      </c>
      <c r="AX206" s="30">
        <f t="shared" si="49"/>
        <v>0</v>
      </c>
      <c r="AY206" s="30">
        <f t="shared" si="50"/>
        <v>0</v>
      </c>
      <c r="AZ206" s="30">
        <f t="shared" si="51"/>
        <v>0</v>
      </c>
    </row>
    <row r="207" spans="1:52" s="15" customFormat="1" ht="12.75">
      <c r="A207" s="93"/>
      <c r="B207" s="93"/>
      <c r="C207" s="94" t="s">
        <v>267</v>
      </c>
      <c r="D207" s="93"/>
      <c r="F207" s="100" t="s">
        <v>327</v>
      </c>
      <c r="G207" s="79" t="s">
        <v>222</v>
      </c>
      <c r="H207" s="79"/>
      <c r="I207" s="79"/>
      <c r="J207" s="81"/>
      <c r="K207" s="82"/>
      <c r="L207" s="80"/>
      <c r="M207" s="80"/>
      <c r="N207" s="80"/>
      <c r="O207" s="80"/>
      <c r="P207" s="80"/>
      <c r="Q207" s="80"/>
      <c r="R207" s="80"/>
      <c r="S207" s="80"/>
      <c r="T207" s="80"/>
      <c r="U207" s="80">
        <v>1</v>
      </c>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W207" s="30">
        <f t="shared" si="48"/>
        <v>1</v>
      </c>
      <c r="AX207" s="30">
        <f t="shared" si="49"/>
        <v>0</v>
      </c>
      <c r="AY207" s="30">
        <f t="shared" si="50"/>
        <v>0</v>
      </c>
      <c r="AZ207" s="30">
        <f t="shared" si="51"/>
        <v>0</v>
      </c>
    </row>
    <row r="208" spans="1:52" s="15" customFormat="1" ht="12.75">
      <c r="A208" s="93"/>
      <c r="B208" s="93"/>
      <c r="C208" s="94" t="s">
        <v>268</v>
      </c>
      <c r="D208" s="93"/>
      <c r="F208" s="100" t="s">
        <v>327</v>
      </c>
      <c r="G208" s="79"/>
      <c r="H208" s="79" t="s">
        <v>222</v>
      </c>
      <c r="I208" s="79"/>
      <c r="J208" s="81"/>
      <c r="K208" s="82"/>
      <c r="L208" s="80"/>
      <c r="M208" s="80"/>
      <c r="N208" s="80"/>
      <c r="O208" s="80"/>
      <c r="P208" s="80"/>
      <c r="Q208" s="80"/>
      <c r="R208" s="80"/>
      <c r="S208" s="80"/>
      <c r="T208" s="80"/>
      <c r="U208" s="80">
        <v>1</v>
      </c>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W208" s="30">
        <f t="shared" si="48"/>
        <v>1</v>
      </c>
      <c r="AX208" s="30">
        <f t="shared" si="49"/>
        <v>0</v>
      </c>
      <c r="AY208" s="30">
        <f t="shared" si="50"/>
        <v>0</v>
      </c>
      <c r="AZ208" s="30">
        <f t="shared" si="51"/>
        <v>0</v>
      </c>
    </row>
    <row r="209" spans="3:52" s="15" customFormat="1" ht="12.75">
      <c r="C209" s="78" t="s">
        <v>269</v>
      </c>
      <c r="F209" s="100" t="s">
        <v>322</v>
      </c>
      <c r="G209" s="79"/>
      <c r="H209" s="79"/>
      <c r="I209" s="79"/>
      <c r="J209" s="81"/>
      <c r="K209" s="82"/>
      <c r="L209" s="80"/>
      <c r="M209" s="80"/>
      <c r="N209" s="80"/>
      <c r="O209" s="80"/>
      <c r="P209" s="80"/>
      <c r="Q209" s="80"/>
      <c r="R209" s="80"/>
      <c r="S209" s="80"/>
      <c r="T209" s="80"/>
      <c r="U209" s="80">
        <v>1</v>
      </c>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W209" s="30">
        <f t="shared" si="48"/>
        <v>1</v>
      </c>
      <c r="AX209" s="30">
        <f t="shared" si="49"/>
        <v>0</v>
      </c>
      <c r="AY209" s="30">
        <f t="shared" si="50"/>
        <v>0</v>
      </c>
      <c r="AZ209" s="30">
        <f t="shared" si="51"/>
        <v>0</v>
      </c>
    </row>
    <row r="210" spans="1:52" s="15" customFormat="1" ht="12.75">
      <c r="A210" s="93"/>
      <c r="B210" s="93"/>
      <c r="C210" s="94" t="s">
        <v>270</v>
      </c>
      <c r="D210" s="93"/>
      <c r="F210" s="100" t="s">
        <v>322</v>
      </c>
      <c r="G210" s="79" t="s">
        <v>222</v>
      </c>
      <c r="H210" s="79"/>
      <c r="I210" s="79"/>
      <c r="J210" s="81"/>
      <c r="K210" s="82"/>
      <c r="L210" s="80"/>
      <c r="M210" s="80"/>
      <c r="N210" s="80"/>
      <c r="O210" s="80"/>
      <c r="P210" s="80"/>
      <c r="Q210" s="80"/>
      <c r="R210" s="80"/>
      <c r="S210" s="80"/>
      <c r="T210" s="80"/>
      <c r="U210" s="80">
        <v>1</v>
      </c>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W210" s="30">
        <f t="shared" si="48"/>
        <v>1</v>
      </c>
      <c r="AX210" s="30">
        <f t="shared" si="49"/>
        <v>0</v>
      </c>
      <c r="AY210" s="30">
        <f t="shared" si="50"/>
        <v>0</v>
      </c>
      <c r="AZ210" s="30">
        <f t="shared" si="51"/>
        <v>0</v>
      </c>
    </row>
    <row r="211" spans="1:52" s="15" customFormat="1" ht="12.75">
      <c r="A211" s="93"/>
      <c r="B211" s="93"/>
      <c r="C211" s="94" t="s">
        <v>271</v>
      </c>
      <c r="D211" s="93"/>
      <c r="F211" s="100" t="s">
        <v>322</v>
      </c>
      <c r="G211" s="79" t="s">
        <v>222</v>
      </c>
      <c r="H211" s="79"/>
      <c r="I211" s="79"/>
      <c r="J211" s="81"/>
      <c r="K211" s="82"/>
      <c r="L211" s="80"/>
      <c r="M211" s="80"/>
      <c r="N211" s="80"/>
      <c r="O211" s="80"/>
      <c r="P211" s="80"/>
      <c r="Q211" s="80"/>
      <c r="R211" s="80"/>
      <c r="S211" s="80"/>
      <c r="T211" s="80"/>
      <c r="U211" s="80">
        <v>1</v>
      </c>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W211" s="30">
        <f t="shared" si="48"/>
        <v>1</v>
      </c>
      <c r="AX211" s="30">
        <f t="shared" si="49"/>
        <v>0</v>
      </c>
      <c r="AY211" s="30">
        <f t="shared" si="50"/>
        <v>0</v>
      </c>
      <c r="AZ211" s="30">
        <f t="shared" si="51"/>
        <v>0</v>
      </c>
    </row>
    <row r="212" spans="3:52" s="15" customFormat="1" ht="12.75">
      <c r="C212" s="78" t="s">
        <v>272</v>
      </c>
      <c r="F212" s="100" t="s">
        <v>322</v>
      </c>
      <c r="G212" s="79"/>
      <c r="H212" s="79"/>
      <c r="I212" s="79"/>
      <c r="J212" s="81"/>
      <c r="K212" s="82"/>
      <c r="L212" s="80"/>
      <c r="M212" s="80"/>
      <c r="N212" s="80"/>
      <c r="O212" s="80"/>
      <c r="P212" s="80"/>
      <c r="Q212" s="80"/>
      <c r="R212" s="80"/>
      <c r="S212" s="80"/>
      <c r="T212" s="80"/>
      <c r="U212" s="80">
        <v>1</v>
      </c>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W212" s="30">
        <f t="shared" si="48"/>
        <v>1</v>
      </c>
      <c r="AX212" s="30">
        <f t="shared" si="49"/>
        <v>0</v>
      </c>
      <c r="AY212" s="30">
        <f t="shared" si="50"/>
        <v>0</v>
      </c>
      <c r="AZ212" s="30">
        <f t="shared" si="51"/>
        <v>0</v>
      </c>
    </row>
    <row r="213" spans="3:52" s="15" customFormat="1" ht="12.75">
      <c r="C213" s="78" t="s">
        <v>273</v>
      </c>
      <c r="F213" s="100" t="s">
        <v>322</v>
      </c>
      <c r="G213" s="79" t="s">
        <v>222</v>
      </c>
      <c r="H213" s="79"/>
      <c r="I213" s="79"/>
      <c r="J213" s="81"/>
      <c r="K213" s="82"/>
      <c r="L213" s="80"/>
      <c r="M213" s="80"/>
      <c r="N213" s="80"/>
      <c r="O213" s="80"/>
      <c r="P213" s="80"/>
      <c r="Q213" s="80"/>
      <c r="R213" s="80"/>
      <c r="S213" s="80"/>
      <c r="T213" s="80"/>
      <c r="U213" s="80">
        <v>1</v>
      </c>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W213" s="30">
        <f t="shared" si="48"/>
        <v>1</v>
      </c>
      <c r="AX213" s="30">
        <f t="shared" si="49"/>
        <v>0</v>
      </c>
      <c r="AY213" s="30">
        <f t="shared" si="50"/>
        <v>0</v>
      </c>
      <c r="AZ213" s="30">
        <f t="shared" si="51"/>
        <v>0</v>
      </c>
    </row>
    <row r="214" spans="1:52" s="15" customFormat="1" ht="12.75">
      <c r="A214" s="93"/>
      <c r="B214" s="93"/>
      <c r="C214" s="94" t="s">
        <v>274</v>
      </c>
      <c r="D214" s="93"/>
      <c r="F214" s="100" t="s">
        <v>322</v>
      </c>
      <c r="G214" s="79" t="s">
        <v>222</v>
      </c>
      <c r="H214" s="79"/>
      <c r="I214" s="79"/>
      <c r="J214" s="81"/>
      <c r="K214" s="82"/>
      <c r="L214" s="80"/>
      <c r="M214" s="80"/>
      <c r="N214" s="80"/>
      <c r="O214" s="80"/>
      <c r="P214" s="80"/>
      <c r="Q214" s="80"/>
      <c r="R214" s="80"/>
      <c r="S214" s="80"/>
      <c r="T214" s="80"/>
      <c r="U214" s="80">
        <v>1</v>
      </c>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W214" s="30">
        <f t="shared" si="48"/>
        <v>1</v>
      </c>
      <c r="AX214" s="30">
        <f t="shared" si="49"/>
        <v>0</v>
      </c>
      <c r="AY214" s="30">
        <f t="shared" si="50"/>
        <v>0</v>
      </c>
      <c r="AZ214" s="30">
        <f t="shared" si="51"/>
        <v>0</v>
      </c>
    </row>
    <row r="215" spans="3:52" s="15" customFormat="1" ht="12.75">
      <c r="C215" s="78" t="s">
        <v>275</v>
      </c>
      <c r="F215" s="100" t="s">
        <v>322</v>
      </c>
      <c r="G215" s="79"/>
      <c r="H215" s="79"/>
      <c r="I215" s="79" t="s">
        <v>222</v>
      </c>
      <c r="J215" s="81"/>
      <c r="K215" s="82"/>
      <c r="L215" s="80"/>
      <c r="M215" s="80"/>
      <c r="N215" s="80"/>
      <c r="O215" s="80"/>
      <c r="P215" s="80"/>
      <c r="Q215" s="80"/>
      <c r="R215" s="80"/>
      <c r="S215" s="80"/>
      <c r="T215" s="80"/>
      <c r="U215" s="80">
        <v>1</v>
      </c>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W215" s="30">
        <f t="shared" si="48"/>
        <v>1</v>
      </c>
      <c r="AX215" s="30">
        <f t="shared" si="49"/>
        <v>0</v>
      </c>
      <c r="AY215" s="30">
        <f t="shared" si="50"/>
        <v>0</v>
      </c>
      <c r="AZ215" s="30">
        <f t="shared" si="51"/>
        <v>0</v>
      </c>
    </row>
    <row r="216" spans="3:52" s="15" customFormat="1" ht="12.75">
      <c r="C216" s="78" t="s">
        <v>276</v>
      </c>
      <c r="F216" s="100" t="s">
        <v>322</v>
      </c>
      <c r="G216" s="79"/>
      <c r="H216" s="79"/>
      <c r="I216" s="79"/>
      <c r="J216" s="81"/>
      <c r="K216" s="82"/>
      <c r="L216" s="80"/>
      <c r="M216" s="80"/>
      <c r="N216" s="80"/>
      <c r="O216" s="80"/>
      <c r="P216" s="80"/>
      <c r="Q216" s="80"/>
      <c r="R216" s="80"/>
      <c r="S216" s="80"/>
      <c r="T216" s="80"/>
      <c r="U216" s="80">
        <v>1</v>
      </c>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W216" s="30">
        <f t="shared" si="48"/>
        <v>1</v>
      </c>
      <c r="AX216" s="30">
        <f t="shared" si="49"/>
        <v>0</v>
      </c>
      <c r="AY216" s="30">
        <f t="shared" si="50"/>
        <v>0</v>
      </c>
      <c r="AZ216" s="30">
        <f t="shared" si="51"/>
        <v>0</v>
      </c>
    </row>
    <row r="217" spans="1:52" s="15" customFormat="1" ht="12.75">
      <c r="A217" s="15">
        <v>11</v>
      </c>
      <c r="B217" s="78" t="s">
        <v>8</v>
      </c>
      <c r="C217" s="78"/>
      <c r="F217" s="103"/>
      <c r="G217" s="79"/>
      <c r="H217" s="79"/>
      <c r="I217" s="79"/>
      <c r="J217" s="81"/>
      <c r="K217" s="82"/>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W217" s="30">
        <f aca="true" t="shared" si="52" ref="AW217:AW243">COUNTIF(K217:AU217,"1")</f>
        <v>0</v>
      </c>
      <c r="AX217" s="30">
        <f aca="true" t="shared" si="53" ref="AX217:AX243">-COUNTIF(K217:AU217,"2")*(-1)</f>
        <v>0</v>
      </c>
      <c r="AY217" s="30">
        <f aca="true" t="shared" si="54" ref="AY217:AY243">COUNTIF(K217:AU217,"3")</f>
        <v>0</v>
      </c>
      <c r="AZ217" s="30">
        <f aca="true" t="shared" si="55" ref="AZ217:AZ243">COUNTIF(K217:AU217,"4")</f>
        <v>0</v>
      </c>
    </row>
    <row r="218" spans="1:52" s="15" customFormat="1" ht="12.75">
      <c r="A218" s="93"/>
      <c r="B218" s="93" t="s">
        <v>277</v>
      </c>
      <c r="C218" s="94"/>
      <c r="D218" s="93"/>
      <c r="F218" s="100" t="s">
        <v>324</v>
      </c>
      <c r="G218" s="79"/>
      <c r="H218" s="79"/>
      <c r="I218" s="79"/>
      <c r="J218" s="81"/>
      <c r="K218" s="82"/>
      <c r="L218" s="80"/>
      <c r="M218" s="80"/>
      <c r="N218" s="80"/>
      <c r="O218" s="80"/>
      <c r="P218" s="80"/>
      <c r="Q218" s="80"/>
      <c r="R218" s="80"/>
      <c r="S218" s="80">
        <v>1</v>
      </c>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W218" s="30">
        <f t="shared" si="52"/>
        <v>1</v>
      </c>
      <c r="AX218" s="30">
        <f t="shared" si="53"/>
        <v>0</v>
      </c>
      <c r="AY218" s="30">
        <f t="shared" si="54"/>
        <v>0</v>
      </c>
      <c r="AZ218" s="30">
        <f t="shared" si="55"/>
        <v>0</v>
      </c>
    </row>
    <row r="219" spans="1:52" s="15" customFormat="1" ht="12.75">
      <c r="A219" s="93"/>
      <c r="B219" s="93" t="s">
        <v>278</v>
      </c>
      <c r="C219" s="94"/>
      <c r="D219" s="93"/>
      <c r="F219" s="100" t="s">
        <v>324</v>
      </c>
      <c r="G219" s="79"/>
      <c r="H219" s="79"/>
      <c r="I219" s="79"/>
      <c r="J219" s="81"/>
      <c r="K219" s="82"/>
      <c r="L219" s="80"/>
      <c r="M219" s="80"/>
      <c r="N219" s="80"/>
      <c r="O219" s="80"/>
      <c r="P219" s="80"/>
      <c r="Q219" s="80"/>
      <c r="R219" s="80"/>
      <c r="S219" s="80">
        <v>1</v>
      </c>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W219" s="30">
        <f t="shared" si="52"/>
        <v>1</v>
      </c>
      <c r="AX219" s="30">
        <f t="shared" si="53"/>
        <v>0</v>
      </c>
      <c r="AY219" s="30">
        <f t="shared" si="54"/>
        <v>0</v>
      </c>
      <c r="AZ219" s="30">
        <f t="shared" si="55"/>
        <v>0</v>
      </c>
    </row>
    <row r="220" spans="2:52" s="15" customFormat="1" ht="12.75">
      <c r="B220" s="15" t="s">
        <v>279</v>
      </c>
      <c r="C220" s="78"/>
      <c r="F220" s="100" t="s">
        <v>322</v>
      </c>
      <c r="G220" s="79"/>
      <c r="H220" s="79"/>
      <c r="I220" s="79"/>
      <c r="J220" s="81"/>
      <c r="K220" s="82"/>
      <c r="L220" s="80"/>
      <c r="M220" s="80"/>
      <c r="N220" s="80"/>
      <c r="O220" s="80"/>
      <c r="P220" s="80"/>
      <c r="Q220" s="80"/>
      <c r="R220" s="80"/>
      <c r="S220" s="80">
        <v>1</v>
      </c>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W220" s="30">
        <f t="shared" si="52"/>
        <v>1</v>
      </c>
      <c r="AX220" s="30">
        <f t="shared" si="53"/>
        <v>0</v>
      </c>
      <c r="AY220" s="30">
        <f t="shared" si="54"/>
        <v>0</v>
      </c>
      <c r="AZ220" s="30">
        <f t="shared" si="55"/>
        <v>0</v>
      </c>
    </row>
    <row r="221" spans="3:52" s="15" customFormat="1" ht="12.75">
      <c r="C221" s="78" t="s">
        <v>280</v>
      </c>
      <c r="F221" s="100" t="s">
        <v>322</v>
      </c>
      <c r="G221" s="79"/>
      <c r="H221" s="79"/>
      <c r="I221" s="79"/>
      <c r="J221" s="81"/>
      <c r="K221" s="82"/>
      <c r="L221" s="80"/>
      <c r="M221" s="80"/>
      <c r="N221" s="80"/>
      <c r="O221" s="80"/>
      <c r="P221" s="80"/>
      <c r="Q221" s="80"/>
      <c r="R221" s="80"/>
      <c r="S221" s="80">
        <v>1</v>
      </c>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W221" s="30">
        <f t="shared" si="52"/>
        <v>1</v>
      </c>
      <c r="AX221" s="30">
        <f t="shared" si="53"/>
        <v>0</v>
      </c>
      <c r="AY221" s="30">
        <f t="shared" si="54"/>
        <v>0</v>
      </c>
      <c r="AZ221" s="30">
        <f t="shared" si="55"/>
        <v>0</v>
      </c>
    </row>
    <row r="222" spans="1:52" s="15" customFormat="1" ht="12.75">
      <c r="A222" s="93"/>
      <c r="B222" s="93"/>
      <c r="C222" s="94" t="s">
        <v>281</v>
      </c>
      <c r="D222" s="93"/>
      <c r="F222" s="100" t="s">
        <v>324</v>
      </c>
      <c r="G222" s="79"/>
      <c r="H222" s="79"/>
      <c r="I222" s="79"/>
      <c r="J222" s="81"/>
      <c r="K222" s="82"/>
      <c r="L222" s="80"/>
      <c r="M222" s="80"/>
      <c r="N222" s="80"/>
      <c r="O222" s="80"/>
      <c r="P222" s="80"/>
      <c r="Q222" s="80"/>
      <c r="R222" s="80"/>
      <c r="S222" s="80">
        <v>1</v>
      </c>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W222" s="30">
        <f t="shared" si="52"/>
        <v>1</v>
      </c>
      <c r="AX222" s="30">
        <f t="shared" si="53"/>
        <v>0</v>
      </c>
      <c r="AY222" s="30">
        <f t="shared" si="54"/>
        <v>0</v>
      </c>
      <c r="AZ222" s="30">
        <f t="shared" si="55"/>
        <v>0</v>
      </c>
    </row>
    <row r="223" spans="1:52" s="15" customFormat="1" ht="12.75">
      <c r="A223" s="93"/>
      <c r="B223" s="93"/>
      <c r="C223" s="94" t="s">
        <v>282</v>
      </c>
      <c r="D223" s="93"/>
      <c r="F223" s="100" t="s">
        <v>324</v>
      </c>
      <c r="G223" s="79"/>
      <c r="H223" s="79"/>
      <c r="I223" s="79"/>
      <c r="J223" s="81"/>
      <c r="K223" s="82"/>
      <c r="L223" s="80"/>
      <c r="M223" s="80"/>
      <c r="N223" s="80"/>
      <c r="O223" s="80"/>
      <c r="P223" s="80"/>
      <c r="Q223" s="80"/>
      <c r="R223" s="80"/>
      <c r="S223" s="80">
        <v>1</v>
      </c>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W223" s="30">
        <f t="shared" si="52"/>
        <v>1</v>
      </c>
      <c r="AX223" s="30">
        <f t="shared" si="53"/>
        <v>0</v>
      </c>
      <c r="AY223" s="30">
        <f t="shared" si="54"/>
        <v>0</v>
      </c>
      <c r="AZ223" s="30">
        <f t="shared" si="55"/>
        <v>0</v>
      </c>
    </row>
    <row r="224" spans="3:52" s="15" customFormat="1" ht="12.75">
      <c r="C224" s="78" t="s">
        <v>283</v>
      </c>
      <c r="E224" s="15" t="s">
        <v>284</v>
      </c>
      <c r="F224" s="100" t="s">
        <v>327</v>
      </c>
      <c r="G224" s="79"/>
      <c r="H224" s="79"/>
      <c r="I224" s="79"/>
      <c r="J224" s="81"/>
      <c r="K224" s="82"/>
      <c r="L224" s="80"/>
      <c r="M224" s="80"/>
      <c r="N224" s="80"/>
      <c r="O224" s="80"/>
      <c r="P224" s="80"/>
      <c r="Q224" s="80"/>
      <c r="R224" s="80"/>
      <c r="S224" s="80">
        <v>2</v>
      </c>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W224" s="30">
        <f t="shared" si="52"/>
        <v>0</v>
      </c>
      <c r="AX224" s="30">
        <f t="shared" si="53"/>
        <v>1</v>
      </c>
      <c r="AY224" s="30">
        <f t="shared" si="54"/>
        <v>0</v>
      </c>
      <c r="AZ224" s="30">
        <f t="shared" si="55"/>
        <v>0</v>
      </c>
    </row>
    <row r="225" spans="3:52" s="15" customFormat="1" ht="12.75">
      <c r="C225" s="78" t="s">
        <v>285</v>
      </c>
      <c r="F225" s="100" t="s">
        <v>324</v>
      </c>
      <c r="G225" s="79"/>
      <c r="H225" s="79"/>
      <c r="I225" s="79"/>
      <c r="J225" s="81"/>
      <c r="K225" s="82"/>
      <c r="L225" s="80"/>
      <c r="M225" s="80"/>
      <c r="N225" s="80"/>
      <c r="O225" s="80"/>
      <c r="P225" s="80"/>
      <c r="Q225" s="80"/>
      <c r="R225" s="80"/>
      <c r="S225" s="80">
        <v>1</v>
      </c>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W225" s="30">
        <f t="shared" si="52"/>
        <v>1</v>
      </c>
      <c r="AX225" s="30">
        <f t="shared" si="53"/>
        <v>0</v>
      </c>
      <c r="AY225" s="30">
        <f t="shared" si="54"/>
        <v>0</v>
      </c>
      <c r="AZ225" s="30">
        <f t="shared" si="55"/>
        <v>0</v>
      </c>
    </row>
    <row r="226" spans="3:52" s="15" customFormat="1" ht="12.75">
      <c r="C226" s="78"/>
      <c r="D226" s="15" t="s">
        <v>286</v>
      </c>
      <c r="F226" s="100" t="s">
        <v>322</v>
      </c>
      <c r="G226" s="79"/>
      <c r="H226" s="79"/>
      <c r="I226" s="79"/>
      <c r="J226" s="81"/>
      <c r="K226" s="82"/>
      <c r="L226" s="80"/>
      <c r="M226" s="80"/>
      <c r="N226" s="80"/>
      <c r="O226" s="80"/>
      <c r="P226" s="80"/>
      <c r="Q226" s="80"/>
      <c r="R226" s="80"/>
      <c r="S226" s="80">
        <v>1</v>
      </c>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W226" s="30">
        <f t="shared" si="52"/>
        <v>1</v>
      </c>
      <c r="AX226" s="30">
        <f t="shared" si="53"/>
        <v>0</v>
      </c>
      <c r="AY226" s="30">
        <f t="shared" si="54"/>
        <v>0</v>
      </c>
      <c r="AZ226" s="30">
        <f t="shared" si="55"/>
        <v>0</v>
      </c>
    </row>
    <row r="227" spans="3:52" s="15" customFormat="1" ht="12.75">
      <c r="C227" s="78"/>
      <c r="D227" s="15" t="s">
        <v>287</v>
      </c>
      <c r="F227" s="100" t="s">
        <v>322</v>
      </c>
      <c r="G227" s="79"/>
      <c r="H227" s="79"/>
      <c r="I227" s="79"/>
      <c r="J227" s="81"/>
      <c r="K227" s="82"/>
      <c r="L227" s="80"/>
      <c r="M227" s="80"/>
      <c r="N227" s="80"/>
      <c r="O227" s="80"/>
      <c r="P227" s="80"/>
      <c r="Q227" s="80"/>
      <c r="R227" s="80"/>
      <c r="S227" s="80">
        <v>1</v>
      </c>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W227" s="30">
        <f t="shared" si="52"/>
        <v>1</v>
      </c>
      <c r="AX227" s="30">
        <f t="shared" si="53"/>
        <v>0</v>
      </c>
      <c r="AY227" s="30">
        <f t="shared" si="54"/>
        <v>0</v>
      </c>
      <c r="AZ227" s="30">
        <f t="shared" si="55"/>
        <v>0</v>
      </c>
    </row>
    <row r="228" spans="3:52" s="15" customFormat="1" ht="12.75">
      <c r="C228" s="78"/>
      <c r="D228" s="15" t="s">
        <v>288</v>
      </c>
      <c r="F228" s="100" t="s">
        <v>322</v>
      </c>
      <c r="G228" s="79"/>
      <c r="H228" s="79"/>
      <c r="I228" s="79"/>
      <c r="J228" s="81"/>
      <c r="K228" s="82"/>
      <c r="L228" s="80"/>
      <c r="M228" s="80"/>
      <c r="N228" s="80"/>
      <c r="O228" s="80"/>
      <c r="P228" s="80"/>
      <c r="Q228" s="80"/>
      <c r="R228" s="80"/>
      <c r="S228" s="80">
        <v>1</v>
      </c>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W228" s="30">
        <f t="shared" si="52"/>
        <v>1</v>
      </c>
      <c r="AX228" s="30">
        <f t="shared" si="53"/>
        <v>0</v>
      </c>
      <c r="AY228" s="30">
        <f t="shared" si="54"/>
        <v>0</v>
      </c>
      <c r="AZ228" s="30">
        <f t="shared" si="55"/>
        <v>0</v>
      </c>
    </row>
    <row r="229" spans="3:52" s="15" customFormat="1" ht="12.75">
      <c r="C229" s="78"/>
      <c r="D229" s="15" t="s">
        <v>289</v>
      </c>
      <c r="F229" s="100" t="s">
        <v>322</v>
      </c>
      <c r="G229" s="79"/>
      <c r="H229" s="79"/>
      <c r="I229" s="79"/>
      <c r="J229" s="81"/>
      <c r="K229" s="82"/>
      <c r="L229" s="80"/>
      <c r="M229" s="80"/>
      <c r="N229" s="80"/>
      <c r="O229" s="80"/>
      <c r="P229" s="80"/>
      <c r="Q229" s="80"/>
      <c r="R229" s="80"/>
      <c r="S229" s="80">
        <v>1</v>
      </c>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W229" s="30">
        <f t="shared" si="52"/>
        <v>1</v>
      </c>
      <c r="AX229" s="30">
        <f t="shared" si="53"/>
        <v>0</v>
      </c>
      <c r="AY229" s="30">
        <f t="shared" si="54"/>
        <v>0</v>
      </c>
      <c r="AZ229" s="30">
        <f t="shared" si="55"/>
        <v>0</v>
      </c>
    </row>
    <row r="230" spans="3:52" s="15" customFormat="1" ht="12.75">
      <c r="C230" s="78" t="s">
        <v>290</v>
      </c>
      <c r="F230" s="100" t="s">
        <v>321</v>
      </c>
      <c r="G230" s="79"/>
      <c r="H230" s="79"/>
      <c r="I230" s="79"/>
      <c r="J230" s="81"/>
      <c r="K230" s="82"/>
      <c r="L230" s="80"/>
      <c r="M230" s="80"/>
      <c r="N230" s="80"/>
      <c r="O230" s="80"/>
      <c r="P230" s="80"/>
      <c r="Q230" s="80"/>
      <c r="R230" s="80"/>
      <c r="S230" s="80">
        <v>1</v>
      </c>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W230" s="30">
        <f t="shared" si="52"/>
        <v>1</v>
      </c>
      <c r="AX230" s="30">
        <f t="shared" si="53"/>
        <v>0</v>
      </c>
      <c r="AY230" s="30">
        <f t="shared" si="54"/>
        <v>0</v>
      </c>
      <c r="AZ230" s="30">
        <f t="shared" si="55"/>
        <v>0</v>
      </c>
    </row>
    <row r="231" spans="3:52" s="15" customFormat="1" ht="12.75">
      <c r="C231" s="78"/>
      <c r="D231" s="15" t="s">
        <v>291</v>
      </c>
      <c r="F231" s="100" t="s">
        <v>321</v>
      </c>
      <c r="G231" s="79"/>
      <c r="H231" s="79"/>
      <c r="I231" s="79"/>
      <c r="J231" s="81"/>
      <c r="K231" s="82"/>
      <c r="L231" s="80"/>
      <c r="M231" s="80"/>
      <c r="N231" s="80"/>
      <c r="O231" s="80"/>
      <c r="P231" s="80"/>
      <c r="Q231" s="80"/>
      <c r="R231" s="80"/>
      <c r="S231" s="80">
        <v>1</v>
      </c>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W231" s="30">
        <f t="shared" si="52"/>
        <v>1</v>
      </c>
      <c r="AX231" s="30">
        <f t="shared" si="53"/>
        <v>0</v>
      </c>
      <c r="AY231" s="30">
        <f t="shared" si="54"/>
        <v>0</v>
      </c>
      <c r="AZ231" s="30">
        <f t="shared" si="55"/>
        <v>0</v>
      </c>
    </row>
    <row r="232" spans="3:52" s="15" customFormat="1" ht="12.75">
      <c r="C232" s="78"/>
      <c r="D232" s="15" t="s">
        <v>292</v>
      </c>
      <c r="F232" s="100" t="s">
        <v>321</v>
      </c>
      <c r="G232" s="79"/>
      <c r="H232" s="79"/>
      <c r="I232" s="79"/>
      <c r="J232" s="81"/>
      <c r="K232" s="82"/>
      <c r="L232" s="80"/>
      <c r="M232" s="80"/>
      <c r="N232" s="80"/>
      <c r="O232" s="80"/>
      <c r="P232" s="80"/>
      <c r="Q232" s="80"/>
      <c r="R232" s="80"/>
      <c r="S232" s="80">
        <v>1</v>
      </c>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W232" s="30">
        <f t="shared" si="52"/>
        <v>1</v>
      </c>
      <c r="AX232" s="30">
        <f t="shared" si="53"/>
        <v>0</v>
      </c>
      <c r="AY232" s="30">
        <f t="shared" si="54"/>
        <v>0</v>
      </c>
      <c r="AZ232" s="30">
        <f t="shared" si="55"/>
        <v>0</v>
      </c>
    </row>
    <row r="233" spans="3:52" s="15" customFormat="1" ht="12.75">
      <c r="C233" s="15" t="s">
        <v>293</v>
      </c>
      <c r="F233" s="100" t="s">
        <v>324</v>
      </c>
      <c r="G233" s="79"/>
      <c r="H233" s="79"/>
      <c r="I233" s="79"/>
      <c r="J233" s="81"/>
      <c r="K233" s="82"/>
      <c r="L233" s="80"/>
      <c r="M233" s="80"/>
      <c r="N233" s="80"/>
      <c r="O233" s="80"/>
      <c r="P233" s="80"/>
      <c r="Q233" s="80"/>
      <c r="R233" s="80"/>
      <c r="S233" s="80">
        <v>1</v>
      </c>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W233" s="30">
        <f t="shared" si="52"/>
        <v>1</v>
      </c>
      <c r="AX233" s="30">
        <f t="shared" si="53"/>
        <v>0</v>
      </c>
      <c r="AY233" s="30">
        <f t="shared" si="54"/>
        <v>0</v>
      </c>
      <c r="AZ233" s="30">
        <f t="shared" si="55"/>
        <v>0</v>
      </c>
    </row>
    <row r="234" spans="2:52" s="15" customFormat="1" ht="12.75">
      <c r="B234" s="15" t="s">
        <v>294</v>
      </c>
      <c r="F234" s="100" t="s">
        <v>322</v>
      </c>
      <c r="G234" s="79"/>
      <c r="H234" s="79"/>
      <c r="I234" s="79"/>
      <c r="J234" s="81"/>
      <c r="K234" s="82"/>
      <c r="L234" s="80"/>
      <c r="M234" s="80"/>
      <c r="N234" s="80"/>
      <c r="O234" s="80"/>
      <c r="P234" s="80"/>
      <c r="Q234" s="80"/>
      <c r="R234" s="80"/>
      <c r="S234" s="80">
        <v>1</v>
      </c>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W234" s="30">
        <f t="shared" si="52"/>
        <v>1</v>
      </c>
      <c r="AX234" s="30">
        <f t="shared" si="53"/>
        <v>0</v>
      </c>
      <c r="AY234" s="30">
        <f t="shared" si="54"/>
        <v>0</v>
      </c>
      <c r="AZ234" s="30">
        <f t="shared" si="55"/>
        <v>0</v>
      </c>
    </row>
    <row r="235" spans="1:52" s="15" customFormat="1" ht="12.75">
      <c r="A235" s="93"/>
      <c r="B235" s="93" t="s">
        <v>295</v>
      </c>
      <c r="C235" s="93"/>
      <c r="D235" s="93"/>
      <c r="F235" s="100" t="s">
        <v>327</v>
      </c>
      <c r="G235" s="79"/>
      <c r="H235" s="79"/>
      <c r="I235" s="79"/>
      <c r="J235" s="81"/>
      <c r="K235" s="82"/>
      <c r="L235" s="80"/>
      <c r="M235" s="80"/>
      <c r="N235" s="80"/>
      <c r="O235" s="80"/>
      <c r="P235" s="80"/>
      <c r="Q235" s="80"/>
      <c r="R235" s="80"/>
      <c r="S235" s="80">
        <v>1</v>
      </c>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W235" s="30">
        <f t="shared" si="52"/>
        <v>1</v>
      </c>
      <c r="AX235" s="30">
        <f t="shared" si="53"/>
        <v>0</v>
      </c>
      <c r="AY235" s="30">
        <f t="shared" si="54"/>
        <v>0</v>
      </c>
      <c r="AZ235" s="30">
        <f t="shared" si="55"/>
        <v>0</v>
      </c>
    </row>
    <row r="236" spans="1:52" s="15" customFormat="1" ht="12.75">
      <c r="A236" s="93"/>
      <c r="B236" s="93" t="s">
        <v>101</v>
      </c>
      <c r="C236" s="93"/>
      <c r="D236" s="93"/>
      <c r="F236" s="100" t="s">
        <v>327</v>
      </c>
      <c r="G236" s="79"/>
      <c r="H236" s="79"/>
      <c r="I236" s="79"/>
      <c r="J236" s="81"/>
      <c r="K236" s="82"/>
      <c r="L236" s="80"/>
      <c r="M236" s="80"/>
      <c r="N236" s="80"/>
      <c r="O236" s="80"/>
      <c r="P236" s="80"/>
      <c r="Q236" s="80"/>
      <c r="R236" s="80"/>
      <c r="S236" s="80">
        <v>1</v>
      </c>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W236" s="30">
        <f t="shared" si="52"/>
        <v>1</v>
      </c>
      <c r="AX236" s="30">
        <f t="shared" si="53"/>
        <v>0</v>
      </c>
      <c r="AY236" s="30">
        <f t="shared" si="54"/>
        <v>0</v>
      </c>
      <c r="AZ236" s="30">
        <f t="shared" si="55"/>
        <v>0</v>
      </c>
    </row>
    <row r="237" spans="2:52" s="15" customFormat="1" ht="12.75">
      <c r="B237" s="15" t="s">
        <v>296</v>
      </c>
      <c r="C237" s="78"/>
      <c r="F237" s="100" t="s">
        <v>322</v>
      </c>
      <c r="G237" s="79"/>
      <c r="H237" s="79"/>
      <c r="I237" s="79"/>
      <c r="J237" s="81"/>
      <c r="K237" s="82"/>
      <c r="L237" s="80"/>
      <c r="M237" s="80"/>
      <c r="N237" s="80"/>
      <c r="O237" s="80"/>
      <c r="P237" s="80"/>
      <c r="Q237" s="80"/>
      <c r="R237" s="80"/>
      <c r="S237" s="80">
        <v>2</v>
      </c>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W237" s="30">
        <f t="shared" si="52"/>
        <v>0</v>
      </c>
      <c r="AX237" s="30">
        <f t="shared" si="53"/>
        <v>1</v>
      </c>
      <c r="AY237" s="30">
        <f t="shared" si="54"/>
        <v>0</v>
      </c>
      <c r="AZ237" s="30">
        <f t="shared" si="55"/>
        <v>0</v>
      </c>
    </row>
    <row r="238" spans="2:52" s="15" customFormat="1" ht="12.75">
      <c r="B238" s="15" t="s">
        <v>297</v>
      </c>
      <c r="F238" s="100" t="s">
        <v>322</v>
      </c>
      <c r="G238" s="79"/>
      <c r="H238" s="79"/>
      <c r="I238" s="79"/>
      <c r="J238" s="81"/>
      <c r="K238" s="82"/>
      <c r="L238" s="80"/>
      <c r="M238" s="80"/>
      <c r="N238" s="80"/>
      <c r="O238" s="80"/>
      <c r="P238" s="80"/>
      <c r="Q238" s="80"/>
      <c r="R238" s="80"/>
      <c r="S238" s="80">
        <v>1</v>
      </c>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W238" s="30">
        <f t="shared" si="52"/>
        <v>1</v>
      </c>
      <c r="AX238" s="30">
        <f t="shared" si="53"/>
        <v>0</v>
      </c>
      <c r="AY238" s="30">
        <f t="shared" si="54"/>
        <v>0</v>
      </c>
      <c r="AZ238" s="30">
        <f t="shared" si="55"/>
        <v>0</v>
      </c>
    </row>
    <row r="239" spans="2:52" s="15" customFormat="1" ht="12.75">
      <c r="B239" s="15" t="s">
        <v>298</v>
      </c>
      <c r="F239" s="100" t="s">
        <v>322</v>
      </c>
      <c r="G239" s="79"/>
      <c r="H239" s="79"/>
      <c r="I239" s="79"/>
      <c r="J239" s="81"/>
      <c r="K239" s="82"/>
      <c r="L239" s="80"/>
      <c r="M239" s="80"/>
      <c r="N239" s="80"/>
      <c r="O239" s="80"/>
      <c r="P239" s="80"/>
      <c r="Q239" s="80"/>
      <c r="R239" s="80"/>
      <c r="S239" s="80">
        <v>1</v>
      </c>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W239" s="30">
        <f t="shared" si="52"/>
        <v>1</v>
      </c>
      <c r="AX239" s="30">
        <f t="shared" si="53"/>
        <v>0</v>
      </c>
      <c r="AY239" s="30">
        <f t="shared" si="54"/>
        <v>0</v>
      </c>
      <c r="AZ239" s="30">
        <f t="shared" si="55"/>
        <v>0</v>
      </c>
    </row>
    <row r="240" spans="2:52" s="15" customFormat="1" ht="12.75">
      <c r="B240" s="15" t="s">
        <v>299</v>
      </c>
      <c r="F240" s="100" t="s">
        <v>322</v>
      </c>
      <c r="G240" s="79"/>
      <c r="H240" s="79"/>
      <c r="I240" s="79"/>
      <c r="J240" s="81"/>
      <c r="K240" s="82"/>
      <c r="L240" s="80"/>
      <c r="M240" s="80"/>
      <c r="N240" s="80"/>
      <c r="O240" s="80"/>
      <c r="P240" s="80"/>
      <c r="Q240" s="80"/>
      <c r="R240" s="80"/>
      <c r="S240" s="80">
        <v>1</v>
      </c>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W240" s="30">
        <f t="shared" si="52"/>
        <v>1</v>
      </c>
      <c r="AX240" s="30">
        <f t="shared" si="53"/>
        <v>0</v>
      </c>
      <c r="AY240" s="30">
        <f t="shared" si="54"/>
        <v>0</v>
      </c>
      <c r="AZ240" s="30">
        <f t="shared" si="55"/>
        <v>0</v>
      </c>
    </row>
    <row r="241" spans="1:52" s="15" customFormat="1" ht="12.75">
      <c r="A241" s="93"/>
      <c r="B241" s="93" t="s">
        <v>300</v>
      </c>
      <c r="C241" s="93"/>
      <c r="D241" s="93"/>
      <c r="F241" s="100" t="s">
        <v>322</v>
      </c>
      <c r="G241" s="79"/>
      <c r="H241" s="79"/>
      <c r="I241" s="79"/>
      <c r="J241" s="81"/>
      <c r="K241" s="82"/>
      <c r="L241" s="80"/>
      <c r="M241" s="80"/>
      <c r="N241" s="80"/>
      <c r="O241" s="80"/>
      <c r="P241" s="80"/>
      <c r="Q241" s="80"/>
      <c r="R241" s="80"/>
      <c r="S241" s="80">
        <v>1</v>
      </c>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W241" s="30">
        <f t="shared" si="52"/>
        <v>1</v>
      </c>
      <c r="AX241" s="30">
        <f t="shared" si="53"/>
        <v>0</v>
      </c>
      <c r="AY241" s="30">
        <f t="shared" si="54"/>
        <v>0</v>
      </c>
      <c r="AZ241" s="30">
        <f t="shared" si="55"/>
        <v>0</v>
      </c>
    </row>
    <row r="242" spans="2:52" s="15" customFormat="1" ht="12.75">
      <c r="B242" s="15" t="s">
        <v>301</v>
      </c>
      <c r="F242" s="100" t="s">
        <v>322</v>
      </c>
      <c r="G242" s="79"/>
      <c r="H242" s="79"/>
      <c r="I242" s="79"/>
      <c r="J242" s="81"/>
      <c r="K242" s="82"/>
      <c r="L242" s="80"/>
      <c r="M242" s="80"/>
      <c r="N242" s="80"/>
      <c r="O242" s="80"/>
      <c r="P242" s="80"/>
      <c r="Q242" s="80"/>
      <c r="R242" s="80"/>
      <c r="S242" s="80">
        <v>2</v>
      </c>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W242" s="30">
        <f t="shared" si="52"/>
        <v>0</v>
      </c>
      <c r="AX242" s="30">
        <f t="shared" si="53"/>
        <v>1</v>
      </c>
      <c r="AY242" s="30">
        <f t="shared" si="54"/>
        <v>0</v>
      </c>
      <c r="AZ242" s="30">
        <f t="shared" si="55"/>
        <v>0</v>
      </c>
    </row>
    <row r="243" spans="2:52" s="15" customFormat="1" ht="12.75">
      <c r="B243" s="15" t="s">
        <v>302</v>
      </c>
      <c r="F243" s="100" t="s">
        <v>322</v>
      </c>
      <c r="G243" s="79"/>
      <c r="H243" s="79"/>
      <c r="I243" s="79"/>
      <c r="J243" s="81"/>
      <c r="K243" s="82"/>
      <c r="L243" s="80"/>
      <c r="M243" s="80"/>
      <c r="N243" s="80"/>
      <c r="O243" s="80"/>
      <c r="P243" s="80"/>
      <c r="Q243" s="80"/>
      <c r="R243" s="80"/>
      <c r="S243" s="80">
        <v>1</v>
      </c>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W243" s="30">
        <f t="shared" si="52"/>
        <v>1</v>
      </c>
      <c r="AX243" s="30">
        <f t="shared" si="53"/>
        <v>0</v>
      </c>
      <c r="AY243" s="30">
        <f t="shared" si="54"/>
        <v>0</v>
      </c>
      <c r="AZ243" s="30">
        <f t="shared" si="55"/>
        <v>0</v>
      </c>
    </row>
    <row r="244" spans="3:52" s="4" customFormat="1" ht="12.75">
      <c r="C244" s="31"/>
      <c r="F244" s="101"/>
      <c r="G244" s="27"/>
      <c r="H244" s="20"/>
      <c r="I244" s="20"/>
      <c r="J244" s="24"/>
      <c r="K244" s="25"/>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W244" s="30">
        <f t="shared" si="48"/>
        <v>0</v>
      </c>
      <c r="AX244" s="30">
        <f t="shared" si="49"/>
        <v>0</v>
      </c>
      <c r="AY244" s="30">
        <f t="shared" si="50"/>
        <v>0</v>
      </c>
      <c r="AZ244" s="30">
        <f t="shared" si="51"/>
        <v>0</v>
      </c>
    </row>
    <row r="245" spans="3:52" s="4" customFormat="1" ht="12.75">
      <c r="C245" s="31"/>
      <c r="F245" s="101"/>
      <c r="G245" s="20"/>
      <c r="H245" s="20"/>
      <c r="I245" s="20"/>
      <c r="J245" s="24"/>
      <c r="K245" s="25"/>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W245" s="30">
        <f>COUNTIF(K245:AU245,"1")</f>
        <v>0</v>
      </c>
      <c r="AX245" s="30">
        <f>-COUNTIF(K245:AU245,"2")*(-1)</f>
        <v>0</v>
      </c>
      <c r="AY245" s="30">
        <f>COUNTIF(K245:AU245,"3")</f>
        <v>0</v>
      </c>
      <c r="AZ245" s="30">
        <f>COUNTIF(K245:AU245,"4")</f>
        <v>0</v>
      </c>
    </row>
    <row r="246" spans="1:47" s="4" customFormat="1" ht="12.75">
      <c r="A246" s="5" t="s">
        <v>38</v>
      </c>
      <c r="E246" s="4" t="s">
        <v>66</v>
      </c>
      <c r="F246" s="101"/>
      <c r="G246" s="21"/>
      <c r="H246" s="21"/>
      <c r="I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row>
    <row r="247" spans="1:47" s="4" customFormat="1" ht="12.75">
      <c r="A247" s="4">
        <v>1</v>
      </c>
      <c r="B247" s="4" t="s">
        <v>35</v>
      </c>
      <c r="F247" s="101"/>
      <c r="G247" s="21"/>
      <c r="H247" s="21"/>
      <c r="I247" s="21"/>
      <c r="K247" s="20" t="s">
        <v>36</v>
      </c>
      <c r="L247" s="20" t="s">
        <v>36</v>
      </c>
      <c r="M247" s="20"/>
      <c r="N247" s="20"/>
      <c r="O247" s="20"/>
      <c r="P247" s="20"/>
      <c r="Q247" s="20"/>
      <c r="R247" s="20" t="s">
        <v>36</v>
      </c>
      <c r="S247" s="20"/>
      <c r="T247" s="20" t="s">
        <v>36</v>
      </c>
      <c r="U247" s="20"/>
      <c r="V247" s="20" t="s">
        <v>36</v>
      </c>
      <c r="W247" s="20" t="s">
        <v>36</v>
      </c>
      <c r="X247" s="20" t="s">
        <v>36</v>
      </c>
      <c r="Y247" s="20" t="s">
        <v>36</v>
      </c>
      <c r="Z247" s="20" t="s">
        <v>36</v>
      </c>
      <c r="AA247" s="20" t="s">
        <v>36</v>
      </c>
      <c r="AB247" s="20" t="s">
        <v>36</v>
      </c>
      <c r="AC247" s="20"/>
      <c r="AD247" s="20" t="s">
        <v>36</v>
      </c>
      <c r="AE247" s="20" t="s">
        <v>36</v>
      </c>
      <c r="AF247" s="20" t="s">
        <v>36</v>
      </c>
      <c r="AG247" s="20" t="s">
        <v>36</v>
      </c>
      <c r="AH247" s="20"/>
      <c r="AI247" s="20"/>
      <c r="AJ247" s="20" t="s">
        <v>36</v>
      </c>
      <c r="AK247" s="20" t="s">
        <v>36</v>
      </c>
      <c r="AL247" s="20" t="s">
        <v>36</v>
      </c>
      <c r="AM247" s="20"/>
      <c r="AN247" s="20"/>
      <c r="AO247" s="20"/>
      <c r="AP247" s="20"/>
      <c r="AQ247" s="20"/>
      <c r="AR247" s="20"/>
      <c r="AS247" s="20"/>
      <c r="AT247" s="20"/>
      <c r="AU247" s="20"/>
    </row>
    <row r="248" spans="3:47" s="4" customFormat="1" ht="12.75">
      <c r="C248" s="4" t="s">
        <v>37</v>
      </c>
      <c r="F248" s="101"/>
      <c r="G248" s="21"/>
      <c r="H248" s="21"/>
      <c r="I248" s="21"/>
      <c r="K248" s="20" t="s">
        <v>36</v>
      </c>
      <c r="L248" s="20"/>
      <c r="M248" s="20"/>
      <c r="N248" s="20"/>
      <c r="O248" s="20"/>
      <c r="P248" s="20"/>
      <c r="Q248" s="20"/>
      <c r="R248" s="20" t="s">
        <v>36</v>
      </c>
      <c r="S248" s="20"/>
      <c r="T248" s="20"/>
      <c r="U248" s="20"/>
      <c r="V248" s="20"/>
      <c r="W248" s="20"/>
      <c r="X248" s="20"/>
      <c r="Y248" s="20"/>
      <c r="Z248" s="20"/>
      <c r="AA248" s="20"/>
      <c r="AB248" s="20"/>
      <c r="AC248" s="20"/>
      <c r="AD248" s="20"/>
      <c r="AE248" s="20"/>
      <c r="AF248" s="20"/>
      <c r="AG248" s="20"/>
      <c r="AH248" s="20"/>
      <c r="AI248" s="20"/>
      <c r="AJ248" s="20"/>
      <c r="AK248" s="20" t="s">
        <v>36</v>
      </c>
      <c r="AL248" s="20"/>
      <c r="AM248" s="20"/>
      <c r="AN248" s="20"/>
      <c r="AO248" s="20"/>
      <c r="AP248" s="20"/>
      <c r="AQ248" s="20"/>
      <c r="AR248" s="20"/>
      <c r="AS248" s="20"/>
      <c r="AT248" s="20"/>
      <c r="AU248" s="20"/>
    </row>
    <row r="249" spans="1:47" s="4" customFormat="1" ht="12.75">
      <c r="A249" s="4">
        <v>2</v>
      </c>
      <c r="B249" s="4" t="s">
        <v>44</v>
      </c>
      <c r="F249" s="101"/>
      <c r="G249" s="21"/>
      <c r="H249" s="21"/>
      <c r="I249" s="21"/>
      <c r="K249" s="20" t="s">
        <v>36</v>
      </c>
      <c r="L249" s="20"/>
      <c r="M249" s="20"/>
      <c r="N249" s="20"/>
      <c r="O249" s="20"/>
      <c r="P249" s="20"/>
      <c r="Q249" s="20"/>
      <c r="R249" s="20" t="s">
        <v>36</v>
      </c>
      <c r="S249" s="20"/>
      <c r="T249" s="20"/>
      <c r="U249" s="20"/>
      <c r="V249" s="20"/>
      <c r="W249" s="20" t="s">
        <v>36</v>
      </c>
      <c r="X249" s="34" t="s">
        <v>36</v>
      </c>
      <c r="Y249" s="20"/>
      <c r="Z249" s="20"/>
      <c r="AA249" s="20"/>
      <c r="AB249" s="20"/>
      <c r="AC249" s="20"/>
      <c r="AD249" s="20" t="s">
        <v>36</v>
      </c>
      <c r="AE249" s="20"/>
      <c r="AF249" s="20"/>
      <c r="AG249" s="20"/>
      <c r="AH249" s="20"/>
      <c r="AI249" s="20"/>
      <c r="AJ249" s="20"/>
      <c r="AK249" s="20" t="s">
        <v>36</v>
      </c>
      <c r="AL249" s="20"/>
      <c r="AM249" s="20"/>
      <c r="AN249" s="20"/>
      <c r="AO249" s="20"/>
      <c r="AP249" s="20"/>
      <c r="AQ249" s="20"/>
      <c r="AR249" s="20"/>
      <c r="AS249" s="20"/>
      <c r="AT249" s="20"/>
      <c r="AU249" s="20"/>
    </row>
    <row r="250" spans="1:47" s="4" customFormat="1" ht="12.75">
      <c r="A250" s="4">
        <v>3</v>
      </c>
      <c r="B250" s="4" t="s">
        <v>114</v>
      </c>
      <c r="C250" s="26"/>
      <c r="D250" s="26"/>
      <c r="F250" s="101"/>
      <c r="G250" s="21"/>
      <c r="H250" s="21"/>
      <c r="I250" s="21"/>
      <c r="K250" s="20"/>
      <c r="L250" s="20"/>
      <c r="M250" s="20"/>
      <c r="N250" s="20"/>
      <c r="O250" s="20">
        <v>2</v>
      </c>
      <c r="P250" s="20">
        <v>2</v>
      </c>
      <c r="Q250" s="20"/>
      <c r="R250" s="20">
        <v>1</v>
      </c>
      <c r="S250" s="20"/>
      <c r="T250" s="20"/>
      <c r="U250" s="20">
        <v>4</v>
      </c>
      <c r="V250" s="20" t="s">
        <v>36</v>
      </c>
      <c r="W250" s="20"/>
      <c r="X250" s="20" t="s">
        <v>36</v>
      </c>
      <c r="Y250" s="20">
        <v>2</v>
      </c>
      <c r="Z250" s="20" t="s">
        <v>36</v>
      </c>
      <c r="AA250" s="20"/>
      <c r="AB250" s="20"/>
      <c r="AC250" s="20"/>
      <c r="AD250" s="20">
        <v>2</v>
      </c>
      <c r="AE250" s="20">
        <v>2</v>
      </c>
      <c r="AF250" s="20">
        <v>2</v>
      </c>
      <c r="AG250" s="20">
        <v>1</v>
      </c>
      <c r="AH250" s="20"/>
      <c r="AI250" s="20"/>
      <c r="AJ250" s="20">
        <v>2</v>
      </c>
      <c r="AK250" s="20" t="s">
        <v>36</v>
      </c>
      <c r="AL250" s="27" t="s">
        <v>36</v>
      </c>
      <c r="AM250" s="20"/>
      <c r="AN250" s="20"/>
      <c r="AO250" s="20"/>
      <c r="AP250" s="20"/>
      <c r="AQ250" s="20"/>
      <c r="AR250" s="20" t="s">
        <v>36</v>
      </c>
      <c r="AS250" s="20"/>
      <c r="AT250" s="20" t="s">
        <v>36</v>
      </c>
      <c r="AU250" s="20">
        <v>4</v>
      </c>
    </row>
    <row r="251" spans="1:47" s="4" customFormat="1" ht="12.75">
      <c r="A251" s="4">
        <v>5</v>
      </c>
      <c r="B251" s="4" t="s">
        <v>115</v>
      </c>
      <c r="F251" s="101"/>
      <c r="G251" s="21"/>
      <c r="H251" s="21"/>
      <c r="I251" s="21"/>
      <c r="J251" s="24"/>
      <c r="K251" s="25"/>
      <c r="L251" s="20"/>
      <c r="M251" s="20"/>
      <c r="N251" s="20"/>
      <c r="O251" s="20"/>
      <c r="P251" s="20">
        <v>2</v>
      </c>
      <c r="Q251" s="20"/>
      <c r="R251" s="20">
        <v>1</v>
      </c>
      <c r="S251" s="20"/>
      <c r="T251" s="20"/>
      <c r="U251" s="20">
        <v>1</v>
      </c>
      <c r="V251" s="20"/>
      <c r="W251" s="20"/>
      <c r="X251" s="20" t="s">
        <v>36</v>
      </c>
      <c r="Y251" s="20"/>
      <c r="Z251" s="20"/>
      <c r="AA251" s="20"/>
      <c r="AB251" s="20"/>
      <c r="AC251" s="20"/>
      <c r="AD251" s="20"/>
      <c r="AE251" s="20"/>
      <c r="AF251" s="20"/>
      <c r="AG251" s="20"/>
      <c r="AH251" s="20"/>
      <c r="AI251" s="20"/>
      <c r="AJ251" s="20">
        <v>2</v>
      </c>
      <c r="AK251" s="20" t="s">
        <v>36</v>
      </c>
      <c r="AL251" s="20">
        <v>2</v>
      </c>
      <c r="AM251" s="20"/>
      <c r="AN251" s="20"/>
      <c r="AO251" s="20"/>
      <c r="AP251" s="20"/>
      <c r="AQ251" s="20"/>
      <c r="AR251" s="20" t="s">
        <v>36</v>
      </c>
      <c r="AS251" s="20"/>
      <c r="AT251" s="20" t="s">
        <v>36</v>
      </c>
      <c r="AU251" s="20">
        <v>4</v>
      </c>
    </row>
    <row r="252" spans="1:47" s="4" customFormat="1" ht="12.75">
      <c r="A252" s="4">
        <v>6</v>
      </c>
      <c r="B252" s="4" t="s">
        <v>200</v>
      </c>
      <c r="F252" s="101"/>
      <c r="G252" s="21"/>
      <c r="H252" s="21"/>
      <c r="I252" s="21"/>
      <c r="J252" s="24"/>
      <c r="K252" s="25"/>
      <c r="L252" s="20"/>
      <c r="M252" s="20"/>
      <c r="N252" s="20"/>
      <c r="O252" s="20"/>
      <c r="P252" s="20"/>
      <c r="Q252" s="20" t="s">
        <v>36</v>
      </c>
      <c r="R252" s="20">
        <v>1</v>
      </c>
      <c r="S252" s="20"/>
      <c r="T252" s="20"/>
      <c r="U252" s="20"/>
      <c r="V252" s="20"/>
      <c r="W252" s="20"/>
      <c r="X252" s="20" t="s">
        <v>36</v>
      </c>
      <c r="Y252" s="20"/>
      <c r="Z252" s="20"/>
      <c r="AA252" s="20"/>
      <c r="AB252" s="20"/>
      <c r="AC252" s="20"/>
      <c r="AD252" s="20"/>
      <c r="AE252" s="20"/>
      <c r="AF252" s="20"/>
      <c r="AG252" s="20"/>
      <c r="AH252" s="20"/>
      <c r="AI252" s="20"/>
      <c r="AJ252" s="20"/>
      <c r="AK252" s="20" t="s">
        <v>36</v>
      </c>
      <c r="AL252" s="20"/>
      <c r="AM252" s="20"/>
      <c r="AN252" s="20"/>
      <c r="AO252" s="20"/>
      <c r="AP252" s="20"/>
      <c r="AQ252" s="20"/>
      <c r="AR252" s="20" t="s">
        <v>36</v>
      </c>
      <c r="AS252" s="20"/>
      <c r="AT252" s="20"/>
      <c r="AU252" s="20"/>
    </row>
    <row r="253" spans="1:47" s="4" customFormat="1" ht="12.75">
      <c r="A253" s="4">
        <v>8</v>
      </c>
      <c r="B253" s="4" t="s">
        <v>203</v>
      </c>
      <c r="F253" s="101"/>
      <c r="G253" s="21"/>
      <c r="H253" s="21"/>
      <c r="I253" s="21"/>
      <c r="J253" s="24"/>
      <c r="K253" s="25"/>
      <c r="L253" s="20"/>
      <c r="M253" s="20">
        <v>4</v>
      </c>
      <c r="N253" s="20"/>
      <c r="O253" s="20">
        <v>2</v>
      </c>
      <c r="P253" s="20"/>
      <c r="Q253" s="20"/>
      <c r="R253" s="20"/>
      <c r="S253" s="20"/>
      <c r="T253" s="20"/>
      <c r="U253" s="20"/>
      <c r="V253" s="20">
        <v>4</v>
      </c>
      <c r="W253" s="20"/>
      <c r="X253" s="20" t="s">
        <v>36</v>
      </c>
      <c r="Y253" s="20"/>
      <c r="Z253" s="20" t="s">
        <v>36</v>
      </c>
      <c r="AA253" s="20"/>
      <c r="AB253" s="20"/>
      <c r="AC253" s="27" t="s">
        <v>36</v>
      </c>
      <c r="AD253" s="20"/>
      <c r="AE253" s="20"/>
      <c r="AF253" s="20"/>
      <c r="AG253" s="20"/>
      <c r="AH253" s="20"/>
      <c r="AI253" s="20"/>
      <c r="AJ253" s="20">
        <v>2</v>
      </c>
      <c r="AK253" s="20" t="s">
        <v>36</v>
      </c>
      <c r="AL253" s="20"/>
      <c r="AM253" s="20"/>
      <c r="AN253" s="20"/>
      <c r="AO253" s="20"/>
      <c r="AP253" s="20"/>
      <c r="AQ253" s="20"/>
      <c r="AR253" s="20"/>
      <c r="AS253" s="20"/>
      <c r="AT253" s="20">
        <v>2</v>
      </c>
      <c r="AU253" s="20"/>
    </row>
    <row r="254" spans="10:47" ht="12.75">
      <c r="J254" s="14"/>
      <c r="K254" s="13"/>
      <c r="L254" s="12"/>
      <c r="M254" s="12"/>
      <c r="N254" s="12"/>
      <c r="O254" s="12"/>
      <c r="P254" s="12"/>
      <c r="Q254" s="12"/>
      <c r="R254" s="20"/>
      <c r="S254" s="12"/>
      <c r="T254" s="12"/>
      <c r="U254" s="12"/>
      <c r="V254" s="12"/>
      <c r="W254" s="12"/>
      <c r="X254" s="12"/>
      <c r="Y254" s="12"/>
      <c r="Z254" s="12"/>
      <c r="AA254" s="12"/>
      <c r="AB254" s="12"/>
      <c r="AC254" s="12"/>
      <c r="AD254" s="20"/>
      <c r="AE254" s="20"/>
      <c r="AF254" s="20"/>
      <c r="AG254" s="12"/>
      <c r="AH254" s="12"/>
      <c r="AI254" s="12"/>
      <c r="AJ254" s="12"/>
      <c r="AK254" s="20"/>
      <c r="AL254" s="12"/>
      <c r="AM254" s="12"/>
      <c r="AN254" s="12"/>
      <c r="AO254" s="12"/>
      <c r="AP254" s="12"/>
      <c r="AQ254" s="12"/>
      <c r="AR254" s="12"/>
      <c r="AS254" s="12"/>
      <c r="AT254" s="12"/>
      <c r="AU254" s="12"/>
    </row>
    <row r="255" spans="4:47" ht="12.75">
      <c r="D255" s="15" t="s">
        <v>117</v>
      </c>
      <c r="J255" s="14"/>
      <c r="K255" s="13"/>
      <c r="L255" s="12"/>
      <c r="M255" s="12"/>
      <c r="N255" s="12"/>
      <c r="O255" s="12"/>
      <c r="P255" s="12"/>
      <c r="Q255" s="12"/>
      <c r="R255" s="20"/>
      <c r="S255" s="12"/>
      <c r="T255" s="12"/>
      <c r="U255" s="12"/>
      <c r="V255" s="12"/>
      <c r="W255" s="12"/>
      <c r="X255" s="12"/>
      <c r="Y255" s="12"/>
      <c r="Z255" s="12"/>
      <c r="AA255" s="12"/>
      <c r="AB255" s="12"/>
      <c r="AC255" s="12"/>
      <c r="AD255" s="20"/>
      <c r="AE255" s="20"/>
      <c r="AF255" s="20"/>
      <c r="AG255" s="12"/>
      <c r="AH255" s="12"/>
      <c r="AI255" s="12"/>
      <c r="AJ255" s="12"/>
      <c r="AK255" s="20"/>
      <c r="AL255" s="12"/>
      <c r="AM255" s="12"/>
      <c r="AN255" s="12"/>
      <c r="AO255" s="12"/>
      <c r="AP255" s="12"/>
      <c r="AQ255" s="12"/>
      <c r="AR255" s="12"/>
      <c r="AS255" s="12"/>
      <c r="AT255" s="12"/>
      <c r="AU255" s="12"/>
    </row>
    <row r="256" spans="4:47" ht="12.75">
      <c r="D256" s="16" t="s">
        <v>133</v>
      </c>
      <c r="J256" s="14"/>
      <c r="K256" s="13"/>
      <c r="L256" s="12"/>
      <c r="M256" s="12"/>
      <c r="N256" s="12"/>
      <c r="O256" s="12"/>
      <c r="P256" s="12"/>
      <c r="Q256" s="12"/>
      <c r="R256" s="20"/>
      <c r="S256" s="12"/>
      <c r="T256" s="12"/>
      <c r="U256" s="12"/>
      <c r="V256" s="12"/>
      <c r="W256" s="12"/>
      <c r="X256" s="12"/>
      <c r="Y256" s="12"/>
      <c r="Z256" s="12"/>
      <c r="AA256" s="12"/>
      <c r="AB256" s="12"/>
      <c r="AC256" s="12"/>
      <c r="AD256" s="20"/>
      <c r="AE256" s="20"/>
      <c r="AF256" s="20"/>
      <c r="AG256" s="12"/>
      <c r="AH256" s="12"/>
      <c r="AI256" s="12"/>
      <c r="AJ256" s="12"/>
      <c r="AK256" s="20"/>
      <c r="AL256" s="12"/>
      <c r="AM256" s="12"/>
      <c r="AN256" s="12"/>
      <c r="AO256" s="12"/>
      <c r="AP256" s="12"/>
      <c r="AQ256" s="12"/>
      <c r="AR256" s="12"/>
      <c r="AS256" s="12"/>
      <c r="AT256" s="12"/>
      <c r="AU256" s="12"/>
    </row>
    <row r="257" spans="4:47" ht="12.75">
      <c r="D257" s="23" t="s">
        <v>150</v>
      </c>
      <c r="J257" s="14"/>
      <c r="K257" s="13"/>
      <c r="L257" s="12"/>
      <c r="M257" s="12"/>
      <c r="N257" s="12"/>
      <c r="O257" s="12"/>
      <c r="P257" s="12"/>
      <c r="Q257" s="12"/>
      <c r="R257" s="20"/>
      <c r="S257" s="12"/>
      <c r="T257" s="12"/>
      <c r="U257" s="12"/>
      <c r="V257" s="12"/>
      <c r="W257" s="12"/>
      <c r="X257" s="12"/>
      <c r="Y257" s="12"/>
      <c r="Z257" s="12"/>
      <c r="AA257" s="12"/>
      <c r="AB257" s="12"/>
      <c r="AC257" s="12"/>
      <c r="AD257" s="20"/>
      <c r="AE257" s="20"/>
      <c r="AF257" s="20"/>
      <c r="AG257" s="12"/>
      <c r="AH257" s="12"/>
      <c r="AI257" s="12"/>
      <c r="AJ257" s="12"/>
      <c r="AK257" s="20"/>
      <c r="AL257" s="12"/>
      <c r="AM257" s="12"/>
      <c r="AN257" s="12"/>
      <c r="AO257" s="12"/>
      <c r="AP257" s="12"/>
      <c r="AQ257" s="12"/>
      <c r="AR257" s="12"/>
      <c r="AS257" s="12"/>
      <c r="AT257" s="12"/>
      <c r="AU257" s="12"/>
    </row>
    <row r="258" spans="4:47" ht="12.75">
      <c r="D258" s="18" t="s">
        <v>204</v>
      </c>
      <c r="J258" s="14"/>
      <c r="K258" s="13"/>
      <c r="L258" s="12"/>
      <c r="M258" s="12"/>
      <c r="N258" s="12"/>
      <c r="O258" s="12"/>
      <c r="P258" s="12"/>
      <c r="Q258" s="12"/>
      <c r="R258" s="20"/>
      <c r="S258" s="12"/>
      <c r="T258" s="12"/>
      <c r="U258" s="12"/>
      <c r="V258" s="12"/>
      <c r="W258" s="12"/>
      <c r="X258" s="12"/>
      <c r="Y258" s="12"/>
      <c r="Z258" s="12"/>
      <c r="AA258" s="12"/>
      <c r="AB258" s="12"/>
      <c r="AC258" s="12"/>
      <c r="AD258" s="20"/>
      <c r="AE258" s="20"/>
      <c r="AF258" s="20"/>
      <c r="AG258" s="12"/>
      <c r="AH258" s="12"/>
      <c r="AI258" s="12"/>
      <c r="AJ258" s="12"/>
      <c r="AK258" s="12"/>
      <c r="AL258" s="12"/>
      <c r="AM258" s="12"/>
      <c r="AN258" s="12"/>
      <c r="AO258" s="12"/>
      <c r="AP258" s="12"/>
      <c r="AQ258" s="12"/>
      <c r="AR258" s="12"/>
      <c r="AS258" s="12"/>
      <c r="AT258" s="12"/>
      <c r="AU258" s="12"/>
    </row>
    <row r="259" spans="4:47" ht="12.75">
      <c r="D259" s="86" t="s">
        <v>304</v>
      </c>
      <c r="J259" s="14"/>
      <c r="K259" s="13"/>
      <c r="L259" s="12"/>
      <c r="M259" s="12"/>
      <c r="N259" s="12"/>
      <c r="O259" s="12"/>
      <c r="P259" s="12"/>
      <c r="Q259" s="12"/>
      <c r="R259" s="20"/>
      <c r="S259" s="12"/>
      <c r="T259" s="12"/>
      <c r="U259" s="12"/>
      <c r="V259" s="12"/>
      <c r="W259" s="12"/>
      <c r="X259" s="12"/>
      <c r="Y259" s="12"/>
      <c r="Z259" s="12"/>
      <c r="AA259" s="12"/>
      <c r="AB259" s="12"/>
      <c r="AC259" s="12"/>
      <c r="AD259" s="20"/>
      <c r="AE259" s="20"/>
      <c r="AF259" s="20"/>
      <c r="AG259" s="12"/>
      <c r="AH259" s="12"/>
      <c r="AI259" s="12"/>
      <c r="AJ259" s="12"/>
      <c r="AK259" s="12"/>
      <c r="AL259" s="12"/>
      <c r="AM259" s="12"/>
      <c r="AN259" s="12"/>
      <c r="AO259" s="12"/>
      <c r="AP259" s="12"/>
      <c r="AQ259" s="12"/>
      <c r="AR259" s="12"/>
      <c r="AS259" s="12"/>
      <c r="AT259" s="12"/>
      <c r="AU259" s="12"/>
    </row>
    <row r="260" spans="4:47" ht="12.75">
      <c r="D260" s="93" t="s">
        <v>318</v>
      </c>
      <c r="J260" s="14"/>
      <c r="K260" s="13"/>
      <c r="L260" s="12"/>
      <c r="M260" s="12"/>
      <c r="N260" s="12"/>
      <c r="O260" s="12"/>
      <c r="P260" s="12"/>
      <c r="Q260" s="12"/>
      <c r="R260" s="20"/>
      <c r="S260" s="12"/>
      <c r="T260" s="12"/>
      <c r="U260" s="12"/>
      <c r="V260" s="12"/>
      <c r="W260" s="12"/>
      <c r="X260" s="12"/>
      <c r="Y260" s="12"/>
      <c r="Z260" s="12"/>
      <c r="AA260" s="12"/>
      <c r="AB260" s="12"/>
      <c r="AC260" s="12"/>
      <c r="AD260" s="20"/>
      <c r="AE260" s="20"/>
      <c r="AF260" s="20"/>
      <c r="AG260" s="12"/>
      <c r="AH260" s="12"/>
      <c r="AI260" s="12"/>
      <c r="AJ260" s="12"/>
      <c r="AK260" s="12"/>
      <c r="AL260" s="12"/>
      <c r="AM260" s="12"/>
      <c r="AN260" s="12"/>
      <c r="AO260" s="12"/>
      <c r="AP260" s="12"/>
      <c r="AQ260" s="12"/>
      <c r="AR260" s="12"/>
      <c r="AS260" s="12"/>
      <c r="AT260" s="12"/>
      <c r="AU260" s="12"/>
    </row>
  </sheetData>
  <sheetProtection/>
  <autoFilter ref="F1:F260"/>
  <mergeCells count="5">
    <mergeCell ref="K2:AU2"/>
    <mergeCell ref="AW2:AZ2"/>
    <mergeCell ref="G2:I2"/>
    <mergeCell ref="F1:F3"/>
    <mergeCell ref="C146:E146"/>
  </mergeCells>
  <printOptions/>
  <pageMargins left="0.14" right="0.13" top="0.22" bottom="0.18" header="0.19" footer="0.12"/>
  <pageSetup cellComments="asDisplayed" horizontalDpi="600" verticalDpi="600" orientation="landscape" paperSize="5" scale="90"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Bates</dc:creator>
  <cp:keywords/>
  <dc:description/>
  <cp:lastModifiedBy>Technician</cp:lastModifiedBy>
  <cp:lastPrinted>2012-11-06T16:44:04Z</cp:lastPrinted>
  <dcterms:created xsi:type="dcterms:W3CDTF">2004-08-13T22:13:40Z</dcterms:created>
  <dcterms:modified xsi:type="dcterms:W3CDTF">2013-02-12T04:38:24Z</dcterms:modified>
  <cp:category/>
  <cp:version/>
  <cp:contentType/>
  <cp:contentStatus/>
</cp:coreProperties>
</file>